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1160" documentId="13_ncr:1_{9779E224-5E5D-4892-86A8-0EA7DCE60EF2}" xr6:coauthVersionLast="47" xr6:coauthVersionMax="47" xr10:uidLastSave="{F383A7D6-D480-4477-966B-7DC01826AF14}"/>
  <bookViews>
    <workbookView xWindow="-108" yWindow="-108" windowWidth="23256" windowHeight="12456" tabRatio="896" firstSheet="57" activeTab="67" xr2:uid="{A7C5E6F8-625B-4D0C-8970-227CD7457EA8}"/>
  </bookViews>
  <sheets>
    <sheet name="Index" sheetId="12" r:id="rId1"/>
    <sheet name="F1-ARR" sheetId="44" r:id="rId2"/>
    <sheet name="F2-Sales" sheetId="14" r:id="rId3"/>
    <sheet name="F2.1" sheetId="60" r:id="rId4"/>
    <sheet name="F2.2 (Voltage wise sales)" sheetId="21" r:id="rId5"/>
    <sheet name="F2.3( D Losses)" sheetId="15" r:id="rId6"/>
    <sheet name="F2.4 (EB)" sheetId="19" r:id="rId7"/>
    <sheet name="F2.5" sheetId="73" r:id="rId8"/>
    <sheet name="F3.1" sheetId="23" r:id="rId9"/>
    <sheet name="F3.2" sheetId="22" r:id="rId10"/>
    <sheet name="F3.3" sheetId="24" r:id="rId11"/>
    <sheet name="F3.4" sheetId="25" r:id="rId12"/>
    <sheet name="F3.5" sheetId="26" r:id="rId13"/>
    <sheet name="F3.6" sheetId="63" r:id="rId14"/>
    <sheet name="F3.7" sheetId="64" r:id="rId15"/>
    <sheet name="F3.8" sheetId="67" r:id="rId16"/>
    <sheet name="F4 (O&amp;M)" sheetId="8" r:id="rId17"/>
    <sheet name="F4.1" sheetId="9" r:id="rId18"/>
    <sheet name="F4.2" sheetId="10" r:id="rId19"/>
    <sheet name="F4.3" sheetId="11" r:id="rId20"/>
    <sheet name="F5" sheetId="50" r:id="rId21"/>
    <sheet name="F5.1" sheetId="51" r:id="rId22"/>
    <sheet name="F5.2" sheetId="52" r:id="rId23"/>
    <sheet name="F5.3" sheetId="53" r:id="rId24"/>
    <sheet name="F6" sheetId="56" r:id="rId25"/>
    <sheet name="F6.1" sheetId="55" r:id="rId26"/>
    <sheet name="F7A" sheetId="48" r:id="rId27"/>
    <sheet name="F7.1" sheetId="57" r:id="rId28"/>
    <sheet name="F7.2" sheetId="49" r:id="rId29"/>
    <sheet name="F7B" sheetId="68" r:id="rId30"/>
    <sheet name="F8" sheetId="45" r:id="rId31"/>
    <sheet name="F9.1(RoE)" sheetId="41" r:id="rId32"/>
    <sheet name="F9.2 (ROCE)" sheetId="42" r:id="rId33"/>
    <sheet name="F10 (IT)" sheetId="40" r:id="rId34"/>
    <sheet name="F11 (NTI)" sheetId="27" r:id="rId35"/>
    <sheet name="F12" sheetId="47" r:id="rId36"/>
    <sheet name="F12.1" sheetId="62" r:id="rId37"/>
    <sheet name="F13" sheetId="28" r:id="rId38"/>
    <sheet name="F13.1" sheetId="34" r:id="rId39"/>
    <sheet name="F13.2" sheetId="35" r:id="rId40"/>
    <sheet name="F13.3" sheetId="36" r:id="rId41"/>
    <sheet name="F13.4" sheetId="37" r:id="rId42"/>
    <sheet name="F14" sheetId="29" r:id="rId43"/>
    <sheet name="F15" sheetId="16" r:id="rId44"/>
    <sheet name="F16" sheetId="33" r:id="rId45"/>
    <sheet name="F16.1" sheetId="74" r:id="rId46"/>
    <sheet name="F17" sheetId="38" r:id="rId47"/>
    <sheet name="F18" sheetId="39" r:id="rId48"/>
    <sheet name="F19" sheetId="46" r:id="rId49"/>
    <sheet name="F20 (Wires Availability)" sheetId="58" r:id="rId50"/>
    <sheet name="F21" sheetId="59" r:id="rId51"/>
    <sheet name="F22" sheetId="65" r:id="rId52"/>
    <sheet name="F23" sheetId="66" r:id="rId53"/>
    <sheet name="F24" sheetId="69" r:id="rId54"/>
    <sheet name="F25" sheetId="71" r:id="rId55"/>
    <sheet name="F26" sheetId="72" r:id="rId56"/>
    <sheet name="Voltage Wise Asset Details ---&gt;" sheetId="75" r:id="rId57"/>
    <sheet name="Note" sheetId="76" r:id="rId58"/>
    <sheet name="Summary" sheetId="77" r:id="rId59"/>
    <sheet name="Voltage identifiable" sheetId="79" r:id="rId60"/>
    <sheet name="Common to Voltage" sheetId="80" r:id="rId61"/>
    <sheet name="Common to business" sheetId="81" r:id="rId62"/>
    <sheet name="Unallocable Assets" sheetId="82" r:id="rId63"/>
    <sheet name="O&amp;M" sheetId="83" r:id="rId64"/>
    <sheet name="Employee Cost" sheetId="84" r:id="rId65"/>
    <sheet name="R&amp;M Cost" sheetId="85" r:id="rId66"/>
    <sheet name="A&amp;G Cost" sheetId="86" r:id="rId67"/>
    <sheet name="Employee and Network" sheetId="87" r:id="rId68"/>
  </sheets>
  <externalReferences>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s>
  <definedNames>
    <definedName name="\" localSheetId="49" hidden="1">#REF!</definedName>
    <definedName name="\" localSheetId="51" hidden="1">#REF!</definedName>
    <definedName name="\" localSheetId="52" hidden="1">#REF!</definedName>
    <definedName name="\" hidden="1">#REF!</definedName>
    <definedName name="\0">#N/A</definedName>
    <definedName name="\a" localSheetId="33">#REF!</definedName>
    <definedName name="\a" localSheetId="38">#REF!</definedName>
    <definedName name="\a" localSheetId="42">#REF!</definedName>
    <definedName name="\a" localSheetId="43">#REF!</definedName>
    <definedName name="\a" localSheetId="44">#REF!</definedName>
    <definedName name="\a" localSheetId="4">#REF!</definedName>
    <definedName name="\a" localSheetId="6">#REF!</definedName>
    <definedName name="\a" localSheetId="49">#REF!</definedName>
    <definedName name="\a" localSheetId="51">#REF!</definedName>
    <definedName name="\a" localSheetId="52">#REF!</definedName>
    <definedName name="\a" localSheetId="8">#REF!</definedName>
    <definedName name="\a" localSheetId="9">#REF!</definedName>
    <definedName name="\a">#REF!</definedName>
    <definedName name="\b" localSheetId="33">#REF!</definedName>
    <definedName name="\b" localSheetId="38">#REF!</definedName>
    <definedName name="\b" localSheetId="42">#REF!</definedName>
    <definedName name="\b" localSheetId="43">#REF!</definedName>
    <definedName name="\b" localSheetId="44">#REF!</definedName>
    <definedName name="\b" localSheetId="4">#REF!</definedName>
    <definedName name="\b" localSheetId="6">#REF!</definedName>
    <definedName name="\b" localSheetId="49">#REF!</definedName>
    <definedName name="\b" localSheetId="51">#REF!</definedName>
    <definedName name="\b" localSheetId="52">#REF!</definedName>
    <definedName name="\b" localSheetId="8">#REF!</definedName>
    <definedName name="\b" localSheetId="9">#REF!</definedName>
    <definedName name="\b">#REF!</definedName>
    <definedName name="\c" localSheetId="33">#REF!</definedName>
    <definedName name="\c" localSheetId="38">#REF!</definedName>
    <definedName name="\c" localSheetId="42">#REF!</definedName>
    <definedName name="\c" localSheetId="43">#REF!</definedName>
    <definedName name="\c" localSheetId="44">#REF!</definedName>
    <definedName name="\c" localSheetId="4">#REF!</definedName>
    <definedName name="\c" localSheetId="6">#REF!</definedName>
    <definedName name="\c" localSheetId="49">#REF!</definedName>
    <definedName name="\c" localSheetId="51">#REF!</definedName>
    <definedName name="\c" localSheetId="52">#REF!</definedName>
    <definedName name="\c" localSheetId="8">#REF!</definedName>
    <definedName name="\c" localSheetId="9">#REF!</definedName>
    <definedName name="\c">#REF!</definedName>
    <definedName name="\d" localSheetId="33">#REF!</definedName>
    <definedName name="\d" localSheetId="4">#REF!</definedName>
    <definedName name="\d" localSheetId="6">#REF!</definedName>
    <definedName name="\d" localSheetId="8">#REF!</definedName>
    <definedName name="\d">#REF!</definedName>
    <definedName name="\e" localSheetId="33">#REF!</definedName>
    <definedName name="\e" localSheetId="4">#REF!</definedName>
    <definedName name="\e" localSheetId="6">#REF!</definedName>
    <definedName name="\e" localSheetId="8">#REF!</definedName>
    <definedName name="\e">#REF!</definedName>
    <definedName name="\f" localSheetId="33">#REF!</definedName>
    <definedName name="\f" localSheetId="4">#REF!</definedName>
    <definedName name="\f" localSheetId="6">#REF!</definedName>
    <definedName name="\f" localSheetId="8">#REF!</definedName>
    <definedName name="\f">#REF!</definedName>
    <definedName name="\FF" localSheetId="33">'[1]97 사업추정(WEKI)'!#REF!</definedName>
    <definedName name="\FF">'[1]97 사업추정(WEKI)'!#REF!</definedName>
    <definedName name="\FG" localSheetId="33">[2]상반기손익차2총괄!#REF!</definedName>
    <definedName name="\FG">[2]상반기손익차2총괄!#REF!</definedName>
    <definedName name="\g" localSheetId="33">#REF!</definedName>
    <definedName name="\g" localSheetId="38">#REF!</definedName>
    <definedName name="\g" localSheetId="42">#REF!</definedName>
    <definedName name="\g" localSheetId="43">#REF!</definedName>
    <definedName name="\g" localSheetId="44">#REF!</definedName>
    <definedName name="\g" localSheetId="4">#REF!</definedName>
    <definedName name="\g" localSheetId="6">#REF!</definedName>
    <definedName name="\g" localSheetId="49">#REF!</definedName>
    <definedName name="\g" localSheetId="51">#REF!</definedName>
    <definedName name="\g" localSheetId="52">#REF!</definedName>
    <definedName name="\g" localSheetId="8">#REF!</definedName>
    <definedName name="\g" localSheetId="9">#REF!</definedName>
    <definedName name="\g">#REF!</definedName>
    <definedName name="\h" localSheetId="33">#REF!</definedName>
    <definedName name="\h" localSheetId="49">#REF!</definedName>
    <definedName name="\h" localSheetId="51">#REF!</definedName>
    <definedName name="\h" localSheetId="52">#REF!</definedName>
    <definedName name="\h">#REF!</definedName>
    <definedName name="\i" localSheetId="33">#REF!</definedName>
    <definedName name="\i" localSheetId="49">#REF!</definedName>
    <definedName name="\i" localSheetId="51">#REF!</definedName>
    <definedName name="\i" localSheetId="52">#REF!</definedName>
    <definedName name="\i">#REF!</definedName>
    <definedName name="\j" localSheetId="33">#REF!</definedName>
    <definedName name="\j" localSheetId="4">#REF!</definedName>
    <definedName name="\j" localSheetId="6">#REF!</definedName>
    <definedName name="\j" localSheetId="8">#REF!</definedName>
    <definedName name="\j">#REF!</definedName>
    <definedName name="\k" localSheetId="33">#REF!</definedName>
    <definedName name="\k" localSheetId="4">#REF!</definedName>
    <definedName name="\k" localSheetId="6">#REF!</definedName>
    <definedName name="\k" localSheetId="8">#REF!</definedName>
    <definedName name="\k">#REF!</definedName>
    <definedName name="\L">[3]DLC!$HR$111</definedName>
    <definedName name="\m" localSheetId="33">#REF!</definedName>
    <definedName name="\m" localSheetId="38">#REF!</definedName>
    <definedName name="\m" localSheetId="42">#REF!</definedName>
    <definedName name="\m" localSheetId="43">#REF!</definedName>
    <definedName name="\m" localSheetId="44">#REF!</definedName>
    <definedName name="\m" localSheetId="4">#REF!</definedName>
    <definedName name="\m" localSheetId="6">#REF!</definedName>
    <definedName name="\m" localSheetId="49">#REF!</definedName>
    <definedName name="\m" localSheetId="51">#REF!</definedName>
    <definedName name="\m" localSheetId="52">#REF!</definedName>
    <definedName name="\m" localSheetId="8">#REF!</definedName>
    <definedName name="\m" localSheetId="9">#REF!</definedName>
    <definedName name="\m">#REF!</definedName>
    <definedName name="\n" localSheetId="33">#REF!</definedName>
    <definedName name="\n" localSheetId="38">#REF!</definedName>
    <definedName name="\n" localSheetId="42">#REF!</definedName>
    <definedName name="\n" localSheetId="43">#REF!</definedName>
    <definedName name="\n" localSheetId="44">#REF!</definedName>
    <definedName name="\n" localSheetId="4">#REF!</definedName>
    <definedName name="\n" localSheetId="6">#REF!</definedName>
    <definedName name="\n" localSheetId="49">#REF!</definedName>
    <definedName name="\n" localSheetId="51">#REF!</definedName>
    <definedName name="\n" localSheetId="52">#REF!</definedName>
    <definedName name="\n" localSheetId="8">#REF!</definedName>
    <definedName name="\n" localSheetId="9">#REF!</definedName>
    <definedName name="\n">#REF!</definedName>
    <definedName name="\o" localSheetId="33">#REF!</definedName>
    <definedName name="\o" localSheetId="38">#REF!</definedName>
    <definedName name="\o" localSheetId="42">#REF!</definedName>
    <definedName name="\o" localSheetId="43">#REF!</definedName>
    <definedName name="\o" localSheetId="44">#REF!</definedName>
    <definedName name="\o" localSheetId="4">#REF!</definedName>
    <definedName name="\o" localSheetId="6">#REF!</definedName>
    <definedName name="\o" localSheetId="49">#REF!</definedName>
    <definedName name="\o" localSheetId="51">#REF!</definedName>
    <definedName name="\o" localSheetId="52">#REF!</definedName>
    <definedName name="\o" localSheetId="8">#REF!</definedName>
    <definedName name="\o" localSheetId="9">#REF!</definedName>
    <definedName name="\o">#REF!</definedName>
    <definedName name="\p" localSheetId="33">#REF!</definedName>
    <definedName name="\p" localSheetId="4">#REF!</definedName>
    <definedName name="\p" localSheetId="6">#REF!</definedName>
    <definedName name="\p" localSheetId="8">#REF!</definedName>
    <definedName name="\p">#REF!</definedName>
    <definedName name="\PP" localSheetId="33">[4]소화실적!#REF!</definedName>
    <definedName name="\PP">[4]소화실적!#REF!</definedName>
    <definedName name="\q">#N/A</definedName>
    <definedName name="\r">#N/A</definedName>
    <definedName name="\s" localSheetId="33">#REF!</definedName>
    <definedName name="\s" localSheetId="38">#REF!</definedName>
    <definedName name="\s" localSheetId="42">#REF!</definedName>
    <definedName name="\s" localSheetId="43">#REF!</definedName>
    <definedName name="\s" localSheetId="44">#REF!</definedName>
    <definedName name="\s" localSheetId="4">#REF!</definedName>
    <definedName name="\s" localSheetId="6">#REF!</definedName>
    <definedName name="\s" localSheetId="49">#REF!</definedName>
    <definedName name="\s" localSheetId="51">#REF!</definedName>
    <definedName name="\s" localSheetId="52">#REF!</definedName>
    <definedName name="\s" localSheetId="8">#REF!</definedName>
    <definedName name="\s" localSheetId="9">#REF!</definedName>
    <definedName name="\s">#REF!</definedName>
    <definedName name="\t" localSheetId="33">#REF!</definedName>
    <definedName name="\t" localSheetId="38">#REF!</definedName>
    <definedName name="\t" localSheetId="42">#REF!</definedName>
    <definedName name="\t" localSheetId="43">#REF!</definedName>
    <definedName name="\t" localSheetId="44">#REF!</definedName>
    <definedName name="\t" localSheetId="4">#REF!</definedName>
    <definedName name="\t" localSheetId="6">#REF!</definedName>
    <definedName name="\t" localSheetId="49">#REF!</definedName>
    <definedName name="\t" localSheetId="51">#REF!</definedName>
    <definedName name="\t" localSheetId="52">#REF!</definedName>
    <definedName name="\t" localSheetId="8">#REF!</definedName>
    <definedName name="\t" localSheetId="9">#REF!</definedName>
    <definedName name="\t">#REF!</definedName>
    <definedName name="\u">#N/A</definedName>
    <definedName name="\v">#N/A</definedName>
    <definedName name="\w" localSheetId="33">#REF!</definedName>
    <definedName name="\w" localSheetId="38">#REF!</definedName>
    <definedName name="\w" localSheetId="42">#REF!</definedName>
    <definedName name="\w" localSheetId="43">#REF!</definedName>
    <definedName name="\w" localSheetId="44">#REF!</definedName>
    <definedName name="\w" localSheetId="4">#REF!</definedName>
    <definedName name="\w" localSheetId="6">#REF!</definedName>
    <definedName name="\w" localSheetId="49">#REF!</definedName>
    <definedName name="\w" localSheetId="51">#REF!</definedName>
    <definedName name="\w" localSheetId="52">#REF!</definedName>
    <definedName name="\w" localSheetId="8">#REF!</definedName>
    <definedName name="\w" localSheetId="9">#REF!</definedName>
    <definedName name="\w">#REF!</definedName>
    <definedName name="\x" localSheetId="33">#REF!</definedName>
    <definedName name="\x" localSheetId="38">#REF!</definedName>
    <definedName name="\x" localSheetId="42">#REF!</definedName>
    <definedName name="\x" localSheetId="43">#REF!</definedName>
    <definedName name="\x" localSheetId="44">#REF!</definedName>
    <definedName name="\x" localSheetId="4">#REF!</definedName>
    <definedName name="\x" localSheetId="6">#REF!</definedName>
    <definedName name="\x" localSheetId="49">#REF!</definedName>
    <definedName name="\x" localSheetId="51">#REF!</definedName>
    <definedName name="\x" localSheetId="52">#REF!</definedName>
    <definedName name="\x" localSheetId="8">#REF!</definedName>
    <definedName name="\x" localSheetId="9">#REF!</definedName>
    <definedName name="\x">#REF!</definedName>
    <definedName name="\y">#N/A</definedName>
    <definedName name="\z" localSheetId="33">#REF!</definedName>
    <definedName name="\z" localSheetId="38">#REF!</definedName>
    <definedName name="\z" localSheetId="42">#REF!</definedName>
    <definedName name="\z" localSheetId="43">#REF!</definedName>
    <definedName name="\z" localSheetId="44">#REF!</definedName>
    <definedName name="\z" localSheetId="4">#REF!</definedName>
    <definedName name="\z" localSheetId="6">#REF!</definedName>
    <definedName name="\z" localSheetId="49">#REF!</definedName>
    <definedName name="\z" localSheetId="51">#REF!</definedName>
    <definedName name="\z" localSheetId="52">#REF!</definedName>
    <definedName name="\z" localSheetId="8">#REF!</definedName>
    <definedName name="\z" localSheetId="9">#REF!</definedName>
    <definedName name="\z">#REF!</definedName>
    <definedName name="_" localSheetId="33">#REF!</definedName>
    <definedName name="_" localSheetId="38">#REF!</definedName>
    <definedName name="_" localSheetId="42">#REF!</definedName>
    <definedName name="_" localSheetId="43">#REF!</definedName>
    <definedName name="_" localSheetId="44">#REF!</definedName>
    <definedName name="_" localSheetId="4">#REF!</definedName>
    <definedName name="_" localSheetId="6">#REF!</definedName>
    <definedName name="_" localSheetId="49">#REF!</definedName>
    <definedName name="_" localSheetId="51">#REF!</definedName>
    <definedName name="_" localSheetId="52">#REF!</definedName>
    <definedName name="_" localSheetId="8">#REF!</definedName>
    <definedName name="_" localSheetId="9">#REF!</definedName>
    <definedName name="_">#REF!</definedName>
    <definedName name="_.._D__D__D__D_" localSheetId="33">#REF!</definedName>
    <definedName name="_.._D__D__D__D_" localSheetId="38">#REF!</definedName>
    <definedName name="_.._D__D__D__D_" localSheetId="42">#REF!</definedName>
    <definedName name="_.._D__D__D__D_" localSheetId="43">#REF!</definedName>
    <definedName name="_.._D__D__D__D_" localSheetId="44">#REF!</definedName>
    <definedName name="_.._D__D__D__D_" localSheetId="4">#REF!</definedName>
    <definedName name="_.._D__D__D__D_" localSheetId="6">#REF!</definedName>
    <definedName name="_.._D__D__D__D_" localSheetId="49">#REF!</definedName>
    <definedName name="_.._D__D__D__D_" localSheetId="51">#REF!</definedName>
    <definedName name="_.._D__D__D__D_" localSheetId="52">#REF!</definedName>
    <definedName name="_.._D__D__D__D_" localSheetId="8">#REF!</definedName>
    <definedName name="_.._D__D__D__D_" localSheetId="9">#REF!</definedName>
    <definedName name="_.._D__D__D__D_">#REF!</definedName>
    <definedName name="___________________________________________PG2" localSheetId="33">#REF!</definedName>
    <definedName name="___________________________________________PG2">#REF!</definedName>
    <definedName name="___________________________________________PG3" localSheetId="33">#REF!</definedName>
    <definedName name="___________________________________________PG3">#REF!</definedName>
    <definedName name="__________________________________________PG2" localSheetId="33">#REF!</definedName>
    <definedName name="__________________________________________PG2">#REF!</definedName>
    <definedName name="__________________________________________PG3" localSheetId="33">#REF!</definedName>
    <definedName name="__________________________________________PG3">#REF!</definedName>
    <definedName name="_________________________________________PG2" localSheetId="33">#REF!</definedName>
    <definedName name="_________________________________________PG2">#REF!</definedName>
    <definedName name="_________________________________________PG3" localSheetId="33">#REF!</definedName>
    <definedName name="_________________________________________PG3">#REF!</definedName>
    <definedName name="________________________________________PG2" localSheetId="33">#REF!</definedName>
    <definedName name="________________________________________PG2">#REF!</definedName>
    <definedName name="________________________________________PG3" localSheetId="33">#REF!</definedName>
    <definedName name="________________________________________PG3">#REF!</definedName>
    <definedName name="_______________________________________PG1">'[5]Financial Estimates'!$A$7:$B$108</definedName>
    <definedName name="_______________________________________PG2" localSheetId="33">#REF!</definedName>
    <definedName name="_______________________________________PG2" localSheetId="49">#REF!</definedName>
    <definedName name="_______________________________________PG2" localSheetId="51">#REF!</definedName>
    <definedName name="_______________________________________PG2" localSheetId="52">#REF!</definedName>
    <definedName name="_______________________________________PG2">#REF!</definedName>
    <definedName name="_______________________________________PG3" localSheetId="33">#REF!</definedName>
    <definedName name="_______________________________________PG3" localSheetId="49">#REF!</definedName>
    <definedName name="_______________________________________PG3" localSheetId="51">#REF!</definedName>
    <definedName name="_______________________________________PG3" localSheetId="5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 localSheetId="33">#REF!</definedName>
    <definedName name="______________________________________PG2" localSheetId="49">#REF!</definedName>
    <definedName name="______________________________________PG2" localSheetId="51">#REF!</definedName>
    <definedName name="______________________________________PG2" localSheetId="52">#REF!</definedName>
    <definedName name="______________________________________PG2">#REF!</definedName>
    <definedName name="______________________________________PG3" localSheetId="33">#REF!</definedName>
    <definedName name="______________________________________PG3" localSheetId="49">#REF!</definedName>
    <definedName name="______________________________________PG3" localSheetId="51">#REF!</definedName>
    <definedName name="______________________________________PG3" localSheetId="52">#REF!</definedName>
    <definedName name="______________________________________PG3">#REF!</definedName>
    <definedName name="______________________________________PG5">'[5]Financial Estimates'!$A$271:$D$342</definedName>
    <definedName name="______________________________________zz1" localSheetId="33">#REF!</definedName>
    <definedName name="______________________________________zz1" localSheetId="49">#REF!</definedName>
    <definedName name="______________________________________zz1" localSheetId="51">#REF!</definedName>
    <definedName name="______________________________________zz1" localSheetId="52">#REF!</definedName>
    <definedName name="______________________________________zz1">#REF!</definedName>
    <definedName name="_____________________________________PG1">'[5]Financial Estimates'!$A$7:$B$108</definedName>
    <definedName name="_____________________________________PG2" localSheetId="33">#REF!</definedName>
    <definedName name="_____________________________________PG2" localSheetId="49">#REF!</definedName>
    <definedName name="_____________________________________PG2" localSheetId="51">#REF!</definedName>
    <definedName name="_____________________________________PG2" localSheetId="52">#REF!</definedName>
    <definedName name="_____________________________________PG2">#REF!</definedName>
    <definedName name="_____________________________________PG3" localSheetId="33">#REF!</definedName>
    <definedName name="_____________________________________PG3" localSheetId="49">#REF!</definedName>
    <definedName name="_____________________________________PG3" localSheetId="51">#REF!</definedName>
    <definedName name="_____________________________________PG3" localSheetId="52">#REF!</definedName>
    <definedName name="_____________________________________PG3">#REF!</definedName>
    <definedName name="_____________________________________PG5">'[5]Financial Estimates'!$A$271:$D$342</definedName>
    <definedName name="_____________________________________SCH6">'[6]04REL'!#REF!</definedName>
    <definedName name="_____________________________________zz1" localSheetId="33">#REF!</definedName>
    <definedName name="_____________________________________zz1" localSheetId="49">#REF!</definedName>
    <definedName name="_____________________________________zz1" localSheetId="51">#REF!</definedName>
    <definedName name="_____________________________________zz1" localSheetId="52">#REF!</definedName>
    <definedName name="_____________________________________zz1">#REF!</definedName>
    <definedName name="____________________________________PG1">'[5]Financial Estimates'!$A$7:$B$108</definedName>
    <definedName name="____________________________________PG2" localSheetId="33">#REF!</definedName>
    <definedName name="____________________________________PG2" localSheetId="49">#REF!</definedName>
    <definedName name="____________________________________PG2" localSheetId="51">#REF!</definedName>
    <definedName name="____________________________________PG2" localSheetId="52">#REF!</definedName>
    <definedName name="____________________________________PG2">#REF!</definedName>
    <definedName name="____________________________________PG3" localSheetId="33">#REF!</definedName>
    <definedName name="____________________________________PG3" localSheetId="49">#REF!</definedName>
    <definedName name="____________________________________PG3" localSheetId="51">#REF!</definedName>
    <definedName name="____________________________________PG3" localSheetId="52">#REF!</definedName>
    <definedName name="____________________________________PG3">#REF!</definedName>
    <definedName name="____________________________________PG5">'[5]Financial Estimates'!$A$271:$D$342</definedName>
    <definedName name="____________________________________SCH6">'[6]04REL'!#REF!</definedName>
    <definedName name="____________________________________za1" localSheetId="33">#REF!</definedName>
    <definedName name="____________________________________za1" localSheetId="49">#REF!</definedName>
    <definedName name="____________________________________za1" localSheetId="51">#REF!</definedName>
    <definedName name="____________________________________za1" localSheetId="52">#REF!</definedName>
    <definedName name="____________________________________za1">#REF!</definedName>
    <definedName name="____________________________________zz1" localSheetId="33">#REF!</definedName>
    <definedName name="____________________________________zz1" localSheetId="49">#REF!</definedName>
    <definedName name="____________________________________zz1" localSheetId="51">#REF!</definedName>
    <definedName name="____________________________________zz1" localSheetId="52">#REF!</definedName>
    <definedName name="____________________________________zz1">#REF!</definedName>
    <definedName name="___________________________________PG1">'[5]Financial Estimates'!$A$7:$B$108</definedName>
    <definedName name="___________________________________PG2" localSheetId="33">#REF!</definedName>
    <definedName name="___________________________________PG2" localSheetId="49">#REF!</definedName>
    <definedName name="___________________________________PG2" localSheetId="51">#REF!</definedName>
    <definedName name="___________________________________PG2" localSheetId="52">#REF!</definedName>
    <definedName name="___________________________________PG2">#REF!</definedName>
    <definedName name="___________________________________PG3" localSheetId="33">#REF!</definedName>
    <definedName name="___________________________________PG3" localSheetId="49">#REF!</definedName>
    <definedName name="___________________________________PG3" localSheetId="51">#REF!</definedName>
    <definedName name="___________________________________PG3" localSheetId="52">#REF!</definedName>
    <definedName name="___________________________________PG3">#REF!</definedName>
    <definedName name="___________________________________PG5">'[5]Financial Estimates'!$A$271:$D$342</definedName>
    <definedName name="___________________________________pg6">'[7]Financial Estimates'!$A$271:$D$342</definedName>
    <definedName name="___________________________________pg7">'[7]Financial Estimates'!#REF!</definedName>
    <definedName name="___________________________________SCH6">'[6]04REL'!#REF!</definedName>
    <definedName name="___________________________________za1" localSheetId="33">#REF!</definedName>
    <definedName name="___________________________________za1" localSheetId="49">#REF!</definedName>
    <definedName name="___________________________________za1" localSheetId="51">#REF!</definedName>
    <definedName name="___________________________________za1" localSheetId="52">#REF!</definedName>
    <definedName name="___________________________________za1">#REF!</definedName>
    <definedName name="___________________________________zz1" localSheetId="33">#REF!</definedName>
    <definedName name="___________________________________zz1" localSheetId="49">#REF!</definedName>
    <definedName name="___________________________________zz1" localSheetId="51">#REF!</definedName>
    <definedName name="___________________________________zz1" localSheetId="52">#REF!</definedName>
    <definedName name="___________________________________zz1">#REF!</definedName>
    <definedName name="__________________________________PG1">'[5]Financial Estimates'!$A$7:$B$108</definedName>
    <definedName name="__________________________________PG2" localSheetId="33">#REF!</definedName>
    <definedName name="__________________________________PG2" localSheetId="49">#REF!</definedName>
    <definedName name="__________________________________PG2" localSheetId="51">#REF!</definedName>
    <definedName name="__________________________________PG2" localSheetId="52">#REF!</definedName>
    <definedName name="__________________________________PG2">#REF!</definedName>
    <definedName name="__________________________________PG3" localSheetId="33">#REF!</definedName>
    <definedName name="__________________________________PG3" localSheetId="49">#REF!</definedName>
    <definedName name="__________________________________PG3" localSheetId="51">#REF!</definedName>
    <definedName name="__________________________________PG3" localSheetId="52">#REF!</definedName>
    <definedName name="__________________________________PG3">#REF!</definedName>
    <definedName name="__________________________________PG5">'[5]Financial Estimates'!$A$271:$D$342</definedName>
    <definedName name="__________________________________pg6">'[7]Financial Estimates'!$A$271:$D$342</definedName>
    <definedName name="__________________________________pg7">'[7]Financial Estimates'!#REF!</definedName>
    <definedName name="__________________________________SCH6">'[6]04REL'!#REF!</definedName>
    <definedName name="__________________________________za1" localSheetId="33">#REF!</definedName>
    <definedName name="__________________________________za1" localSheetId="49">#REF!</definedName>
    <definedName name="__________________________________za1" localSheetId="51">#REF!</definedName>
    <definedName name="__________________________________za1" localSheetId="52">#REF!</definedName>
    <definedName name="__________________________________za1">#REF!</definedName>
    <definedName name="__________________________________zz1" localSheetId="33">#REF!</definedName>
    <definedName name="__________________________________zz1" localSheetId="49">#REF!</definedName>
    <definedName name="__________________________________zz1" localSheetId="51">#REF!</definedName>
    <definedName name="__________________________________zz1" localSheetId="52">#REF!</definedName>
    <definedName name="__________________________________zz1">#REF!</definedName>
    <definedName name="_________________________________PG1">'[5]Financial Estimates'!$A$7:$B$108</definedName>
    <definedName name="_________________________________PG2" localSheetId="33">#REF!</definedName>
    <definedName name="_________________________________PG2" localSheetId="49">#REF!</definedName>
    <definedName name="_________________________________PG2" localSheetId="51">#REF!</definedName>
    <definedName name="_________________________________PG2" localSheetId="52">#REF!</definedName>
    <definedName name="_________________________________PG2">#REF!</definedName>
    <definedName name="_________________________________PG3" localSheetId="33">#REF!</definedName>
    <definedName name="_________________________________PG3" localSheetId="49">#REF!</definedName>
    <definedName name="_________________________________PG3" localSheetId="51">#REF!</definedName>
    <definedName name="_________________________________PG3" localSheetId="52">#REF!</definedName>
    <definedName name="_________________________________PG3">#REF!</definedName>
    <definedName name="_________________________________PG5">'[5]Financial Estimates'!$A$271:$D$342</definedName>
    <definedName name="_________________________________pg6">'[7]Financial Estimates'!$A$271:$D$342</definedName>
    <definedName name="_________________________________pg7">'[7]Financial Estimates'!#REF!</definedName>
    <definedName name="_________________________________SCH6">'[6]04REL'!#REF!</definedName>
    <definedName name="_________________________________za1" localSheetId="33">#REF!</definedName>
    <definedName name="_________________________________za1" localSheetId="49">#REF!</definedName>
    <definedName name="_________________________________za1" localSheetId="51">#REF!</definedName>
    <definedName name="_________________________________za1" localSheetId="52">#REF!</definedName>
    <definedName name="_________________________________za1">#REF!</definedName>
    <definedName name="_________________________________zz1" localSheetId="33">#REF!</definedName>
    <definedName name="_________________________________zz1" localSheetId="49">#REF!</definedName>
    <definedName name="_________________________________zz1" localSheetId="51">#REF!</definedName>
    <definedName name="_________________________________zz1" localSheetId="52">#REF!</definedName>
    <definedName name="_________________________________zz1">#REF!</definedName>
    <definedName name="________________________________pg7" localSheetId="33">'[7]Financial Estimates'!#REF!</definedName>
    <definedName name="________________________________pg7" localSheetId="49">'[7]Financial Estimates'!#REF!</definedName>
    <definedName name="________________________________pg7" localSheetId="51">'[7]Financial Estimates'!#REF!</definedName>
    <definedName name="________________________________pg7" localSheetId="52">'[7]Financial Estimates'!#REF!</definedName>
    <definedName name="________________________________pg7">'[7]Financial Estimates'!#REF!</definedName>
    <definedName name="________________________________SCH6" localSheetId="49">'[6]04REL'!#REF!</definedName>
    <definedName name="________________________________SCH6" localSheetId="51">'[6]04REL'!#REF!</definedName>
    <definedName name="________________________________SCH6" localSheetId="52">'[6]04REL'!#REF!</definedName>
    <definedName name="________________________________SCH6">'[6]04REL'!#REF!</definedName>
    <definedName name="________________________________za1" localSheetId="33">'[8]MIS - License Area'!#REF!</definedName>
    <definedName name="________________________________za1">'[8]MIS - License Area'!#REF!</definedName>
    <definedName name="________________________________zz1" localSheetId="33">'[8]MIS - License Area'!#REF!</definedName>
    <definedName name="________________________________zz1">'[8]MIS - License Area'!#REF!</definedName>
    <definedName name="_______________________________pg7">'[7]Financial Estimates'!#REF!</definedName>
    <definedName name="_______________________________SCH6">'[6]04REL'!#REF!</definedName>
    <definedName name="_______________________________za1" localSheetId="33">#REF!</definedName>
    <definedName name="_______________________________za1" localSheetId="49">#REF!</definedName>
    <definedName name="_______________________________za1" localSheetId="51">#REF!</definedName>
    <definedName name="_______________________________za1" localSheetId="52">#REF!</definedName>
    <definedName name="_______________________________za1">#REF!</definedName>
    <definedName name="_______________________________zz1" localSheetId="33">#REF!</definedName>
    <definedName name="_______________________________zz1" localSheetId="49">#REF!</definedName>
    <definedName name="_______________________________zz1" localSheetId="51">#REF!</definedName>
    <definedName name="_______________________________zz1" localSheetId="52">#REF!</definedName>
    <definedName name="_______________________________zz1">#REF!</definedName>
    <definedName name="______________________________PG1">'[5]Financial Estimates'!$A$7:$B$108</definedName>
    <definedName name="______________________________pg7">'[7]Financial Estimates'!#REF!</definedName>
    <definedName name="______________________________SCH6">'[6]04REL'!#REF!</definedName>
    <definedName name="______________________________za1" localSheetId="33">#REF!</definedName>
    <definedName name="______________________________za1" localSheetId="49">#REF!</definedName>
    <definedName name="______________________________za1" localSheetId="51">#REF!</definedName>
    <definedName name="______________________________za1" localSheetId="52">#REF!</definedName>
    <definedName name="______________________________za1">#REF!</definedName>
    <definedName name="______________________________zz1" localSheetId="33">#REF!</definedName>
    <definedName name="______________________________zz1" localSheetId="49">#REF!</definedName>
    <definedName name="______________________________zz1" localSheetId="51">#REF!</definedName>
    <definedName name="______________________________zz1" localSheetId="52">#REF!</definedName>
    <definedName name="______________________________zz1">#REF!</definedName>
    <definedName name="_____________________________PG1">'[5]Financial Estimates'!$A$7:$B$108</definedName>
    <definedName name="_____________________________SCH6">'[6]04REL'!#REF!</definedName>
    <definedName name="____________________________SCH6">'[6]04REL'!#REF!</definedName>
    <definedName name="___________________________SCH6">'[6]04REL'!#REF!</definedName>
    <definedName name="__________________________SCH6">'[6]04REL'!#REF!</definedName>
    <definedName name="_________________________SCH6">'[6]04REL'!#REF!</definedName>
    <definedName name="________________________SCH6">'[6]04REL'!#REF!</definedName>
    <definedName name="_______________________SCH6">'[6]04REL'!#REF!</definedName>
    <definedName name="______________________DAT2" localSheetId="33">#REF!</definedName>
    <definedName name="______________________DAT2" localSheetId="49">#REF!</definedName>
    <definedName name="______________________DAT2" localSheetId="51">#REF!</definedName>
    <definedName name="______________________DAT2" localSheetId="52">#REF!</definedName>
    <definedName name="______________________DAT2">#REF!</definedName>
    <definedName name="______________________DAT3" localSheetId="33">#REF!</definedName>
    <definedName name="______________________DAT3" localSheetId="49">#REF!</definedName>
    <definedName name="______________________DAT3" localSheetId="51">#REF!</definedName>
    <definedName name="______________________DAT3" localSheetId="52">#REF!</definedName>
    <definedName name="______________________DAT3">#REF!</definedName>
    <definedName name="______________________DAT4" localSheetId="33">#REF!</definedName>
    <definedName name="______________________DAT4" localSheetId="49">#REF!</definedName>
    <definedName name="______________________DAT4" localSheetId="51">#REF!</definedName>
    <definedName name="______________________DAT4" localSheetId="52">#REF!</definedName>
    <definedName name="______________________DAT4">#REF!</definedName>
    <definedName name="______________________SCH6" localSheetId="49">'[6]04REL'!#REF!</definedName>
    <definedName name="______________________SCH6" localSheetId="51">'[6]04REL'!#REF!</definedName>
    <definedName name="______________________SCH6" localSheetId="52">'[6]04REL'!#REF!</definedName>
    <definedName name="______________________SCH6">'[6]04REL'!#REF!</definedName>
    <definedName name="_____________________DAT15" localSheetId="33">'[9]ins spares'!#REF!</definedName>
    <definedName name="_____________________DAT15" localSheetId="49">'[9]ins spares'!#REF!</definedName>
    <definedName name="_____________________DAT15" localSheetId="51">'[9]ins spares'!#REF!</definedName>
    <definedName name="_____________________DAT15" localSheetId="52">'[9]ins spares'!#REF!</definedName>
    <definedName name="_____________________DAT15">'[9]ins spares'!#REF!</definedName>
    <definedName name="_____________________DAT2" localSheetId="33">#REF!</definedName>
    <definedName name="_____________________DAT2" localSheetId="49">#REF!</definedName>
    <definedName name="_____________________DAT2" localSheetId="51">#REF!</definedName>
    <definedName name="_____________________DAT2" localSheetId="52">#REF!</definedName>
    <definedName name="_____________________DAT2">#REF!</definedName>
    <definedName name="_____________________DAT3" localSheetId="33">#REF!</definedName>
    <definedName name="_____________________DAT3" localSheetId="49">#REF!</definedName>
    <definedName name="_____________________DAT3" localSheetId="51">#REF!</definedName>
    <definedName name="_____________________DAT3" localSheetId="52">#REF!</definedName>
    <definedName name="_____________________DAT3">#REF!</definedName>
    <definedName name="_____________________DAT4" localSheetId="33">#REF!</definedName>
    <definedName name="_____________________DAT4" localSheetId="49">#REF!</definedName>
    <definedName name="_____________________DAT4" localSheetId="51">#REF!</definedName>
    <definedName name="_____________________DAT4" localSheetId="52">#REF!</definedName>
    <definedName name="_____________________DAT4">#REF!</definedName>
    <definedName name="_____________________DAT5" localSheetId="33">#REF!</definedName>
    <definedName name="_____________________DAT5">#REF!</definedName>
    <definedName name="_____________________DAT6" localSheetId="33">#REF!</definedName>
    <definedName name="_____________________DAT6">#REF!</definedName>
    <definedName name="_____________________DAT7" localSheetId="33">#REF!</definedName>
    <definedName name="_____________________DAT7">#REF!</definedName>
    <definedName name="_____________________DAT8" localSheetId="33">#REF!</definedName>
    <definedName name="_____________________DAT8">#REF!</definedName>
    <definedName name="_____________________DAT9" localSheetId="33">#REF!</definedName>
    <definedName name="_____________________DAT9">#REF!</definedName>
    <definedName name="_____________________SCH6">'[6]04REL'!#REF!</definedName>
    <definedName name="_____________________za1" localSheetId="33">#REF!</definedName>
    <definedName name="_____________________za1" localSheetId="49">#REF!</definedName>
    <definedName name="_____________________za1" localSheetId="51">#REF!</definedName>
    <definedName name="_____________________za1" localSheetId="52">#REF!</definedName>
    <definedName name="_____________________za1">#REF!</definedName>
    <definedName name="_____________________zz1" localSheetId="33">#REF!</definedName>
    <definedName name="_____________________zz1" localSheetId="49">#REF!</definedName>
    <definedName name="_____________________zz1" localSheetId="51">#REF!</definedName>
    <definedName name="_____________________zz1" localSheetId="52">#REF!</definedName>
    <definedName name="_____________________zz1">#REF!</definedName>
    <definedName name="____________________DAT12" localSheetId="33">'[10]ins spares'!#REF!</definedName>
    <definedName name="____________________DAT12" localSheetId="49">'[10]ins spares'!#REF!</definedName>
    <definedName name="____________________DAT12" localSheetId="51">'[10]ins spares'!#REF!</definedName>
    <definedName name="____________________DAT12" localSheetId="52">'[10]ins spares'!#REF!</definedName>
    <definedName name="____________________DAT12">'[10]ins spares'!#REF!</definedName>
    <definedName name="____________________DAT13" localSheetId="33">'[10]ins spares'!#REF!</definedName>
    <definedName name="____________________DAT13" localSheetId="49">'[10]ins spares'!#REF!</definedName>
    <definedName name="____________________DAT13" localSheetId="51">'[10]ins spares'!#REF!</definedName>
    <definedName name="____________________DAT13" localSheetId="52">'[10]ins spares'!#REF!</definedName>
    <definedName name="____________________DAT13">'[10]ins spares'!#REF!</definedName>
    <definedName name="____________________DAT15" localSheetId="33">'[9]ins spares'!#REF!</definedName>
    <definedName name="____________________DAT15">'[9]ins spares'!#REF!</definedName>
    <definedName name="____________________DAT16" localSheetId="33">'[10]ins spares'!#REF!</definedName>
    <definedName name="____________________DAT16">'[10]ins spares'!#REF!</definedName>
    <definedName name="____________________DAT18" localSheetId="33">'[10]ins spares'!#REF!</definedName>
    <definedName name="____________________DAT18">'[10]ins spares'!#REF!</definedName>
    <definedName name="____________________DAT19">'[10]ins spares'!#REF!</definedName>
    <definedName name="____________________DAT2" localSheetId="33">#REF!</definedName>
    <definedName name="____________________DAT2" localSheetId="49">#REF!</definedName>
    <definedName name="____________________DAT2" localSheetId="51">#REF!</definedName>
    <definedName name="____________________DAT2" localSheetId="52">#REF!</definedName>
    <definedName name="____________________DAT2">#REF!</definedName>
    <definedName name="____________________DAT20" localSheetId="33">'[10]ins spares'!#REF!</definedName>
    <definedName name="____________________DAT20" localSheetId="49">'[10]ins spares'!#REF!</definedName>
    <definedName name="____________________DAT20" localSheetId="51">'[10]ins spares'!#REF!</definedName>
    <definedName name="____________________DAT20" localSheetId="52">'[10]ins spares'!#REF!</definedName>
    <definedName name="____________________DAT20">'[10]ins spares'!#REF!</definedName>
    <definedName name="____________________DAT21">'[10]ins spares'!#REF!</definedName>
    <definedName name="____________________DAT22">'[10]ins spares'!#REF!</definedName>
    <definedName name="____________________DAT23">'[10]ins spares'!#REF!</definedName>
    <definedName name="____________________DAT24">'[10]ins spares'!#REF!</definedName>
    <definedName name="____________________DAT3" localSheetId="33">#REF!</definedName>
    <definedName name="____________________DAT3" localSheetId="49">#REF!</definedName>
    <definedName name="____________________DAT3" localSheetId="51">#REF!</definedName>
    <definedName name="____________________DAT3" localSheetId="52">#REF!</definedName>
    <definedName name="____________________DAT3">#REF!</definedName>
    <definedName name="____________________DAT4" localSheetId="33">#REF!</definedName>
    <definedName name="____________________DAT4" localSheetId="49">#REF!</definedName>
    <definedName name="____________________DAT4" localSheetId="51">#REF!</definedName>
    <definedName name="____________________DAT4" localSheetId="52">#REF!</definedName>
    <definedName name="____________________DAT4">#REF!</definedName>
    <definedName name="____________________DAT5" localSheetId="33">#REF!</definedName>
    <definedName name="____________________DAT5" localSheetId="49">#REF!</definedName>
    <definedName name="____________________DAT5" localSheetId="51">#REF!</definedName>
    <definedName name="____________________DAT5" localSheetId="52">#REF!</definedName>
    <definedName name="____________________DAT5">#REF!</definedName>
    <definedName name="____________________DAT6" localSheetId="33">#REF!</definedName>
    <definedName name="____________________DAT6">#REF!</definedName>
    <definedName name="____________________DAT7" localSheetId="33">#REF!</definedName>
    <definedName name="____________________DAT7">#REF!</definedName>
    <definedName name="____________________DAT8" localSheetId="33">#REF!</definedName>
    <definedName name="____________________DAT8">#REF!</definedName>
    <definedName name="____________________DAT9" localSheetId="33">#REF!</definedName>
    <definedName name="____________________DAT9">#REF!</definedName>
    <definedName name="____________________PG1">'[11]Financial Estimates'!$A$7:$B$108</definedName>
    <definedName name="____________________pg7">'[12]Financial Estimates'!#REF!</definedName>
    <definedName name="____________________za1" localSheetId="33">#REF!</definedName>
    <definedName name="____________________za1" localSheetId="49">#REF!</definedName>
    <definedName name="____________________za1" localSheetId="51">#REF!</definedName>
    <definedName name="____________________za1" localSheetId="52">#REF!</definedName>
    <definedName name="____________________za1">#REF!</definedName>
    <definedName name="____________________zz1" localSheetId="33">#REF!</definedName>
    <definedName name="____________________zz1" localSheetId="49">#REF!</definedName>
    <definedName name="____________________zz1" localSheetId="51">#REF!</definedName>
    <definedName name="____________________zz1" localSheetId="52">#REF!</definedName>
    <definedName name="____________________zz1">#REF!</definedName>
    <definedName name="___________________DAT1" localSheetId="33">#REF!</definedName>
    <definedName name="___________________DAT1" localSheetId="49">#REF!</definedName>
    <definedName name="___________________DAT1" localSheetId="51">#REF!</definedName>
    <definedName name="___________________DAT1" localSheetId="52">#REF!</definedName>
    <definedName name="___________________DAT1">#REF!</definedName>
    <definedName name="___________________DAT10" localSheetId="33">#REF!</definedName>
    <definedName name="___________________DAT10">#REF!</definedName>
    <definedName name="___________________DAT11" localSheetId="33">#REF!</definedName>
    <definedName name="___________________DAT11">#REF!</definedName>
    <definedName name="___________________DAT12" localSheetId="33">'[10]ins spares'!#REF!</definedName>
    <definedName name="___________________DAT12">'[10]ins spares'!#REF!</definedName>
    <definedName name="___________________DAT13" localSheetId="33">'[10]ins spares'!#REF!</definedName>
    <definedName name="___________________DAT13">'[10]ins spares'!#REF!</definedName>
    <definedName name="___________________DAT15" localSheetId="33">'[9]ins spares'!#REF!</definedName>
    <definedName name="___________________DAT15">'[9]ins spares'!#REF!</definedName>
    <definedName name="___________________DAT16" localSheetId="33">'[10]ins spares'!#REF!</definedName>
    <definedName name="___________________DAT16">'[10]ins spares'!#REF!</definedName>
    <definedName name="___________________DAT18" localSheetId="33">'[10]ins spares'!#REF!</definedName>
    <definedName name="___________________DAT18">'[10]ins spares'!#REF!</definedName>
    <definedName name="___________________DAT19">'[10]ins spares'!#REF!</definedName>
    <definedName name="___________________DAT2" localSheetId="33">#REF!</definedName>
    <definedName name="___________________DAT2" localSheetId="49">#REF!</definedName>
    <definedName name="___________________DAT2" localSheetId="51">#REF!</definedName>
    <definedName name="___________________DAT2" localSheetId="52">#REF!</definedName>
    <definedName name="___________________DAT2">#REF!</definedName>
    <definedName name="___________________DAT20" localSheetId="33">'[10]ins spares'!#REF!</definedName>
    <definedName name="___________________DAT20" localSheetId="49">'[10]ins spares'!#REF!</definedName>
    <definedName name="___________________DAT20" localSheetId="51">'[10]ins spares'!#REF!</definedName>
    <definedName name="___________________DAT20" localSheetId="52">'[10]ins spares'!#REF!</definedName>
    <definedName name="___________________DAT20">'[10]ins spares'!#REF!</definedName>
    <definedName name="___________________DAT21">'[10]ins spares'!#REF!</definedName>
    <definedName name="___________________DAT22">'[10]ins spares'!#REF!</definedName>
    <definedName name="___________________DAT23">'[10]ins spares'!#REF!</definedName>
    <definedName name="___________________DAT24">'[10]ins spares'!#REF!</definedName>
    <definedName name="___________________DAT3" localSheetId="33">#REF!</definedName>
    <definedName name="___________________DAT3" localSheetId="49">#REF!</definedName>
    <definedName name="___________________DAT3" localSheetId="51">#REF!</definedName>
    <definedName name="___________________DAT3" localSheetId="52">#REF!</definedName>
    <definedName name="___________________DAT3">#REF!</definedName>
    <definedName name="___________________DAT4" localSheetId="33">#REF!</definedName>
    <definedName name="___________________DAT4" localSheetId="49">#REF!</definedName>
    <definedName name="___________________DAT4" localSheetId="51">#REF!</definedName>
    <definedName name="___________________DAT4" localSheetId="52">#REF!</definedName>
    <definedName name="___________________DAT4">#REF!</definedName>
    <definedName name="___________________DAT5" localSheetId="33">#REF!</definedName>
    <definedName name="___________________DAT5" localSheetId="49">#REF!</definedName>
    <definedName name="___________________DAT5" localSheetId="51">#REF!</definedName>
    <definedName name="___________________DAT5" localSheetId="52">#REF!</definedName>
    <definedName name="___________________DAT5">#REF!</definedName>
    <definedName name="___________________DAT6" localSheetId="33">#REF!</definedName>
    <definedName name="___________________DAT6">#REF!</definedName>
    <definedName name="___________________DAT7" localSheetId="33">#REF!</definedName>
    <definedName name="___________________DAT7">#REF!</definedName>
    <definedName name="___________________DAT8" localSheetId="33">#REF!</definedName>
    <definedName name="___________________DAT8">#REF!</definedName>
    <definedName name="___________________DAT9" localSheetId="33">#REF!</definedName>
    <definedName name="___________________DAT9">#REF!</definedName>
    <definedName name="___________________PG1">'[13]Financial Estimates'!$A$7:$B$108</definedName>
    <definedName name="___________________PG2" localSheetId="33">#REF!</definedName>
    <definedName name="___________________PG2" localSheetId="49">#REF!</definedName>
    <definedName name="___________________PG2" localSheetId="51">#REF!</definedName>
    <definedName name="___________________PG2" localSheetId="52">#REF!</definedName>
    <definedName name="___________________PG2">#REF!</definedName>
    <definedName name="___________________PG3" localSheetId="33">#REF!</definedName>
    <definedName name="___________________PG3" localSheetId="49">#REF!</definedName>
    <definedName name="___________________PG3" localSheetId="51">#REF!</definedName>
    <definedName name="___________________PG3" localSheetId="52">#REF!</definedName>
    <definedName name="___________________PG3">#REF!</definedName>
    <definedName name="___________________PG5">'[13]Financial Estimates'!$A$271:$D$342</definedName>
    <definedName name="___________________pg7">'[12]Financial Estimates'!#REF!</definedName>
    <definedName name="___________________SCH6">'[6]04REL'!#REF!</definedName>
    <definedName name="___________________za1" localSheetId="33">#REF!</definedName>
    <definedName name="___________________za1" localSheetId="49">#REF!</definedName>
    <definedName name="___________________za1" localSheetId="51">#REF!</definedName>
    <definedName name="___________________za1" localSheetId="52">#REF!</definedName>
    <definedName name="___________________za1">#REF!</definedName>
    <definedName name="___________________zz1" localSheetId="33">#REF!</definedName>
    <definedName name="___________________zz1" localSheetId="49">#REF!</definedName>
    <definedName name="___________________zz1" localSheetId="51">#REF!</definedName>
    <definedName name="___________________zz1" localSheetId="52">#REF!</definedName>
    <definedName name="___________________zz1">#REF!</definedName>
    <definedName name="__________________BSD1" localSheetId="33">#REF!</definedName>
    <definedName name="__________________BSD1" localSheetId="49">#REF!</definedName>
    <definedName name="__________________BSD1" localSheetId="51">#REF!</definedName>
    <definedName name="__________________BSD1" localSheetId="52">#REF!</definedName>
    <definedName name="__________________BSD1">#REF!</definedName>
    <definedName name="__________________BSD2" localSheetId="33">#REF!</definedName>
    <definedName name="__________________BSD2">#REF!</definedName>
    <definedName name="__________________DAT1" localSheetId="33">#REF!</definedName>
    <definedName name="__________________DAT1">#REF!</definedName>
    <definedName name="__________________DAT10" localSheetId="33">#REF!</definedName>
    <definedName name="__________________DAT10">#REF!</definedName>
    <definedName name="__________________DAT11" localSheetId="33">#REF!</definedName>
    <definedName name="__________________DAT11">#REF!</definedName>
    <definedName name="__________________DAT12" localSheetId="33">#REF!</definedName>
    <definedName name="__________________DAT12">#REF!</definedName>
    <definedName name="__________________DAT13" localSheetId="33">#REF!</definedName>
    <definedName name="__________________DAT13">#REF!</definedName>
    <definedName name="__________________DAT15" localSheetId="33">'[9]ins spares'!#REF!</definedName>
    <definedName name="__________________DAT15">'[9]ins spares'!#REF!</definedName>
    <definedName name="__________________DAT16" localSheetId="33">#REF!</definedName>
    <definedName name="__________________DAT16" localSheetId="49">#REF!</definedName>
    <definedName name="__________________DAT16" localSheetId="51">#REF!</definedName>
    <definedName name="__________________DAT16" localSheetId="52">#REF!</definedName>
    <definedName name="__________________DAT16">#REF!</definedName>
    <definedName name="__________________DAT18" localSheetId="33">#REF!</definedName>
    <definedName name="__________________DAT18" localSheetId="49">#REF!</definedName>
    <definedName name="__________________DAT18" localSheetId="51">#REF!</definedName>
    <definedName name="__________________DAT18" localSheetId="52">#REF!</definedName>
    <definedName name="__________________DAT18">#REF!</definedName>
    <definedName name="__________________DAT19" localSheetId="33">#REF!</definedName>
    <definedName name="__________________DAT19" localSheetId="49">#REF!</definedName>
    <definedName name="__________________DAT19" localSheetId="51">#REF!</definedName>
    <definedName name="__________________DAT19" localSheetId="52">#REF!</definedName>
    <definedName name="__________________DAT19">#REF!</definedName>
    <definedName name="__________________DAT2" localSheetId="33">#REF!</definedName>
    <definedName name="__________________DAT2">#REF!</definedName>
    <definedName name="__________________DAT20" localSheetId="33">#REF!</definedName>
    <definedName name="__________________DAT20">#REF!</definedName>
    <definedName name="__________________DAT21" localSheetId="33">#REF!</definedName>
    <definedName name="__________________DAT21">#REF!</definedName>
    <definedName name="__________________DAT22" localSheetId="33">#REF!</definedName>
    <definedName name="__________________DAT22">#REF!</definedName>
    <definedName name="__________________DAT23" localSheetId="33">#REF!</definedName>
    <definedName name="__________________DAT23">#REF!</definedName>
    <definedName name="__________________DAT24" localSheetId="33">#REF!</definedName>
    <definedName name="__________________DAT24">#REF!</definedName>
    <definedName name="__________________DAT3" localSheetId="33">#REF!</definedName>
    <definedName name="__________________DAT3">#REF!</definedName>
    <definedName name="__________________DAT4" localSheetId="33">#REF!</definedName>
    <definedName name="__________________DAT4">#REF!</definedName>
    <definedName name="__________________DAT5" localSheetId="33">#REF!</definedName>
    <definedName name="__________________DAT5">#REF!</definedName>
    <definedName name="__________________DAT6" localSheetId="33">#REF!</definedName>
    <definedName name="__________________DAT6">#REF!</definedName>
    <definedName name="__________________DAT7" localSheetId="33">#REF!</definedName>
    <definedName name="__________________DAT7">#REF!</definedName>
    <definedName name="__________________DAT8" localSheetId="33">#REF!</definedName>
    <definedName name="__________________DAT8">#REF!</definedName>
    <definedName name="__________________DAT9" localSheetId="33">#REF!</definedName>
    <definedName name="__________________DAT9">#REF!</definedName>
    <definedName name="__________________IED1" localSheetId="33">#REF!</definedName>
    <definedName name="__________________IED1">#REF!</definedName>
    <definedName name="__________________IED2" localSheetId="33">#REF!</definedName>
    <definedName name="__________________IED2">#REF!</definedName>
    <definedName name="__________________PG1">'[5]Financial Estimates'!$A$7:$B$108</definedName>
    <definedName name="__________________PG2" localSheetId="33">#REF!</definedName>
    <definedName name="__________________PG2" localSheetId="49">#REF!</definedName>
    <definedName name="__________________PG2" localSheetId="51">#REF!</definedName>
    <definedName name="__________________PG2" localSheetId="52">#REF!</definedName>
    <definedName name="__________________PG2">#REF!</definedName>
    <definedName name="__________________PG3" localSheetId="33">#REF!</definedName>
    <definedName name="__________________PG3" localSheetId="49">#REF!</definedName>
    <definedName name="__________________PG3" localSheetId="51">#REF!</definedName>
    <definedName name="__________________PG3" localSheetId="52">#REF!</definedName>
    <definedName name="__________________PG3">#REF!</definedName>
    <definedName name="__________________PG5">'[14]Financial Estimates'!$A$271:$D$342</definedName>
    <definedName name="__________________pg6">'[12]Financial Estimates'!$A$271:$D$342</definedName>
    <definedName name="__________________pg7" localSheetId="33">#REF!</definedName>
    <definedName name="__________________pg7" localSheetId="49">#REF!</definedName>
    <definedName name="__________________pg7" localSheetId="51">#REF!</definedName>
    <definedName name="__________________pg7" localSheetId="52">#REF!</definedName>
    <definedName name="__________________pg7">#REF!</definedName>
    <definedName name="__________________SCH6" localSheetId="49">'[6]04REL'!#REF!</definedName>
    <definedName name="__________________SCH6" localSheetId="51">'[6]04REL'!#REF!</definedName>
    <definedName name="__________________SCH6" localSheetId="52">'[6]04REL'!#REF!</definedName>
    <definedName name="__________________SCH6">'[6]04REL'!#REF!</definedName>
    <definedName name="__________________za1" localSheetId="33">#REF!</definedName>
    <definedName name="__________________za1" localSheetId="49">#REF!</definedName>
    <definedName name="__________________za1" localSheetId="51">#REF!</definedName>
    <definedName name="__________________za1" localSheetId="52">#REF!</definedName>
    <definedName name="__________________za1">#REF!</definedName>
    <definedName name="__________________zz1" localSheetId="33">#REF!</definedName>
    <definedName name="__________________zz1" localSheetId="49">#REF!</definedName>
    <definedName name="__________________zz1" localSheetId="51">#REF!</definedName>
    <definedName name="__________________zz1" localSheetId="52">#REF!</definedName>
    <definedName name="__________________zz1">#REF!</definedName>
    <definedName name="_________________BSD1" localSheetId="33">#REF!</definedName>
    <definedName name="_________________BSD1" localSheetId="49">#REF!</definedName>
    <definedName name="_________________BSD1" localSheetId="51">#REF!</definedName>
    <definedName name="_________________BSD1" localSheetId="52">#REF!</definedName>
    <definedName name="_________________BSD1">#REF!</definedName>
    <definedName name="_________________BSD2" localSheetId="33">#REF!</definedName>
    <definedName name="_________________BSD2">#REF!</definedName>
    <definedName name="_________________DAT1" localSheetId="33">#REF!</definedName>
    <definedName name="_________________DAT1">#REF!</definedName>
    <definedName name="_________________DAT10" localSheetId="33">#REF!</definedName>
    <definedName name="_________________DAT10">#REF!</definedName>
    <definedName name="_________________DAT11" localSheetId="33">#REF!</definedName>
    <definedName name="_________________DAT11">#REF!</definedName>
    <definedName name="_________________DAT12" localSheetId="33">#REF!</definedName>
    <definedName name="_________________DAT12">#REF!</definedName>
    <definedName name="_________________DAT13" localSheetId="33">'[9]ins spares'!#REF!</definedName>
    <definedName name="_________________DAT13">'[9]ins spares'!#REF!</definedName>
    <definedName name="_________________DAT15" localSheetId="33">'[9]ins spares'!#REF!</definedName>
    <definedName name="_________________DAT15">'[9]ins spares'!#REF!</definedName>
    <definedName name="_________________DAT16" localSheetId="33">'[9]ins spares'!#REF!</definedName>
    <definedName name="_________________DAT16">'[9]ins spares'!#REF!</definedName>
    <definedName name="_________________DAT18" localSheetId="33">'[9]ins spares'!#REF!</definedName>
    <definedName name="_________________DAT18">'[9]ins spares'!#REF!</definedName>
    <definedName name="_________________DAT19" localSheetId="33">'[9]ins spares'!#REF!</definedName>
    <definedName name="_________________DAT19">'[9]ins spares'!#REF!</definedName>
    <definedName name="_________________DAT2" localSheetId="33">#REF!</definedName>
    <definedName name="_________________DAT2" localSheetId="49">#REF!</definedName>
    <definedName name="_________________DAT2" localSheetId="51">#REF!</definedName>
    <definedName name="_________________DAT2" localSheetId="52">#REF!</definedName>
    <definedName name="_________________DAT2">#REF!</definedName>
    <definedName name="_________________DAT20" localSheetId="33">'[9]ins spares'!#REF!</definedName>
    <definedName name="_________________DAT20" localSheetId="49">'[9]ins spares'!#REF!</definedName>
    <definedName name="_________________DAT20" localSheetId="51">'[9]ins spares'!#REF!</definedName>
    <definedName name="_________________DAT20" localSheetId="52">'[9]ins spares'!#REF!</definedName>
    <definedName name="_________________DAT20">'[9]ins spares'!#REF!</definedName>
    <definedName name="_________________DAT21" localSheetId="33">'[9]ins spares'!#REF!</definedName>
    <definedName name="_________________DAT21">'[9]ins spares'!#REF!</definedName>
    <definedName name="_________________DAT22">'[9]ins spares'!#REF!</definedName>
    <definedName name="_________________DAT23">'[9]ins spares'!#REF!</definedName>
    <definedName name="_________________DAT24">'[9]ins spares'!#REF!</definedName>
    <definedName name="_________________DAT3" localSheetId="33">#REF!</definedName>
    <definedName name="_________________DAT3" localSheetId="49">#REF!</definedName>
    <definedName name="_________________DAT3" localSheetId="51">#REF!</definedName>
    <definedName name="_________________DAT3" localSheetId="52">#REF!</definedName>
    <definedName name="_________________DAT3">#REF!</definedName>
    <definedName name="_________________DAT4" localSheetId="33">#REF!</definedName>
    <definedName name="_________________DAT4" localSheetId="49">#REF!</definedName>
    <definedName name="_________________DAT4" localSheetId="51">#REF!</definedName>
    <definedName name="_________________DAT4" localSheetId="52">#REF!</definedName>
    <definedName name="_________________DAT4">#REF!</definedName>
    <definedName name="_________________DAT5" localSheetId="33">#REF!</definedName>
    <definedName name="_________________DAT5" localSheetId="49">#REF!</definedName>
    <definedName name="_________________DAT5" localSheetId="51">#REF!</definedName>
    <definedName name="_________________DAT5" localSheetId="52">#REF!</definedName>
    <definedName name="_________________DAT5">#REF!</definedName>
    <definedName name="_________________DAT6" localSheetId="33">#REF!</definedName>
    <definedName name="_________________DAT6">#REF!</definedName>
    <definedName name="_________________DAT7" localSheetId="33">#REF!</definedName>
    <definedName name="_________________DAT7">#REF!</definedName>
    <definedName name="_________________DAT8" localSheetId="33">#REF!</definedName>
    <definedName name="_________________DAT8">#REF!</definedName>
    <definedName name="_________________DAT9" localSheetId="33">#REF!</definedName>
    <definedName name="_________________DAT9">#REF!</definedName>
    <definedName name="_________________G87634" localSheetId="33">#REF!</definedName>
    <definedName name="_________________G87634">#REF!</definedName>
    <definedName name="_________________IED1" localSheetId="33">#REF!</definedName>
    <definedName name="_________________IED1">#REF!</definedName>
    <definedName name="_________________IED2" localSheetId="33">#REF!</definedName>
    <definedName name="_________________IED2">#REF!</definedName>
    <definedName name="_________________PG1">'[14]Financial Estimates'!$A$7:$B$108</definedName>
    <definedName name="_________________PG2" localSheetId="33">#REF!</definedName>
    <definedName name="_________________PG2" localSheetId="49">#REF!</definedName>
    <definedName name="_________________PG2" localSheetId="51">#REF!</definedName>
    <definedName name="_________________PG2" localSheetId="52">#REF!</definedName>
    <definedName name="_________________PG2">#REF!</definedName>
    <definedName name="_________________PG3" localSheetId="33">#REF!</definedName>
    <definedName name="_________________PG3" localSheetId="49">#REF!</definedName>
    <definedName name="_________________PG3" localSheetId="51">#REF!</definedName>
    <definedName name="_________________PG3" localSheetId="52">#REF!</definedName>
    <definedName name="_________________PG3">#REF!</definedName>
    <definedName name="_________________PG5">'[14]Financial Estimates'!$A$271:$D$342</definedName>
    <definedName name="_________________pg6" localSheetId="33">#REF!</definedName>
    <definedName name="_________________pg6" localSheetId="49">#REF!</definedName>
    <definedName name="_________________pg6" localSheetId="51">#REF!</definedName>
    <definedName name="_________________pg6" localSheetId="52">#REF!</definedName>
    <definedName name="_________________pg6">#REF!</definedName>
    <definedName name="_________________pg7" localSheetId="33">#REF!</definedName>
    <definedName name="_________________pg7" localSheetId="49">#REF!</definedName>
    <definedName name="_________________pg7" localSheetId="51">#REF!</definedName>
    <definedName name="_________________pg7" localSheetId="52">#REF!</definedName>
    <definedName name="_________________pg7">#REF!</definedName>
    <definedName name="_________________SCH6" localSheetId="49">'[6]04REL'!#REF!</definedName>
    <definedName name="_________________SCH6" localSheetId="51">'[6]04REL'!#REF!</definedName>
    <definedName name="_________________SCH6" localSheetId="52">'[6]04REL'!#REF!</definedName>
    <definedName name="_________________SCH6">'[6]04REL'!#REF!</definedName>
    <definedName name="_________________za1" localSheetId="33">#REF!</definedName>
    <definedName name="_________________za1" localSheetId="49">#REF!</definedName>
    <definedName name="_________________za1" localSheetId="51">#REF!</definedName>
    <definedName name="_________________za1" localSheetId="52">#REF!</definedName>
    <definedName name="_________________za1">#REF!</definedName>
    <definedName name="_________________zz1" localSheetId="33">#REF!</definedName>
    <definedName name="_________________zz1" localSheetId="49">#REF!</definedName>
    <definedName name="_________________zz1" localSheetId="51">#REF!</definedName>
    <definedName name="_________________zz1" localSheetId="52">#REF!</definedName>
    <definedName name="_________________zz1">#REF!</definedName>
    <definedName name="________________BSD1" localSheetId="33">#REF!</definedName>
    <definedName name="________________BSD1" localSheetId="49">#REF!</definedName>
    <definedName name="________________BSD1" localSheetId="51">#REF!</definedName>
    <definedName name="________________BSD1" localSheetId="52">#REF!</definedName>
    <definedName name="________________BSD1">#REF!</definedName>
    <definedName name="________________BSD2" localSheetId="33">#REF!</definedName>
    <definedName name="________________BSD2">#REF!</definedName>
    <definedName name="________________DAT1" localSheetId="33">#REF!</definedName>
    <definedName name="________________DAT1">#REF!</definedName>
    <definedName name="________________DAT10" localSheetId="33">#REF!</definedName>
    <definedName name="________________DAT10">#REF!</definedName>
    <definedName name="________________DAT11" localSheetId="33">#REF!</definedName>
    <definedName name="________________DAT11">#REF!</definedName>
    <definedName name="________________DAT12" localSheetId="33">'[9]ins spares'!#REF!</definedName>
    <definedName name="________________DAT12">'[9]ins spares'!#REF!</definedName>
    <definedName name="________________DAT13" localSheetId="33">'[9]ins spares'!#REF!</definedName>
    <definedName name="________________DAT13">'[9]ins spares'!#REF!</definedName>
    <definedName name="________________DAT15" localSheetId="33">'[9]ins spares'!#REF!</definedName>
    <definedName name="________________DAT15">'[9]ins spares'!#REF!</definedName>
    <definedName name="________________DAT16" localSheetId="33">'[9]ins spares'!#REF!</definedName>
    <definedName name="________________DAT16">'[9]ins spares'!#REF!</definedName>
    <definedName name="________________DAT18" localSheetId="33">'[9]ins spares'!#REF!</definedName>
    <definedName name="________________DAT18">'[9]ins spares'!#REF!</definedName>
    <definedName name="________________DAT19">'[9]ins spares'!#REF!</definedName>
    <definedName name="________________DAT2" localSheetId="33">#REF!</definedName>
    <definedName name="________________DAT2" localSheetId="49">#REF!</definedName>
    <definedName name="________________DAT2" localSheetId="51">#REF!</definedName>
    <definedName name="________________DAT2" localSheetId="52">#REF!</definedName>
    <definedName name="________________DAT2">#REF!</definedName>
    <definedName name="________________DAT20" localSheetId="33">#REF!</definedName>
    <definedName name="________________DAT20" localSheetId="49">#REF!</definedName>
    <definedName name="________________DAT20" localSheetId="51">#REF!</definedName>
    <definedName name="________________DAT20" localSheetId="52">#REF!</definedName>
    <definedName name="________________DAT20">#REF!</definedName>
    <definedName name="________________DAT21" localSheetId="33">#REF!</definedName>
    <definedName name="________________DAT21" localSheetId="49">#REF!</definedName>
    <definedName name="________________DAT21" localSheetId="51">#REF!</definedName>
    <definedName name="________________DAT21" localSheetId="52">#REF!</definedName>
    <definedName name="________________DAT21">#REF!</definedName>
    <definedName name="________________DAT22" localSheetId="33">#REF!</definedName>
    <definedName name="________________DAT22">#REF!</definedName>
    <definedName name="________________DAT23" localSheetId="33">#REF!</definedName>
    <definedName name="________________DAT23">#REF!</definedName>
    <definedName name="________________DAT24" localSheetId="33">#REF!</definedName>
    <definedName name="________________DAT24">#REF!</definedName>
    <definedName name="________________DAT3" localSheetId="33">#REF!</definedName>
    <definedName name="________________DAT3">#REF!</definedName>
    <definedName name="________________DAT4" localSheetId="33">#REF!</definedName>
    <definedName name="________________DAT4">#REF!</definedName>
    <definedName name="________________DAT5" localSheetId="33">#REF!</definedName>
    <definedName name="________________DAT5">#REF!</definedName>
    <definedName name="________________DAT6" localSheetId="33">#REF!</definedName>
    <definedName name="________________DAT6">#REF!</definedName>
    <definedName name="________________DAT7" localSheetId="33">#REF!</definedName>
    <definedName name="________________DAT7">#REF!</definedName>
    <definedName name="________________DAT8" localSheetId="33">#REF!</definedName>
    <definedName name="________________DAT8">#REF!</definedName>
    <definedName name="________________DAT9" localSheetId="33">#REF!</definedName>
    <definedName name="________________DAT9">#REF!</definedName>
    <definedName name="________________G87634" localSheetId="33">#REF!</definedName>
    <definedName name="________________G87634">#REF!</definedName>
    <definedName name="________________IED1" localSheetId="33">#REF!</definedName>
    <definedName name="________________IED1">#REF!</definedName>
    <definedName name="________________IED2" localSheetId="33">#REF!</definedName>
    <definedName name="________________IED2">#REF!</definedName>
    <definedName name="________________PG1">'[5]Financial Estimates'!$A$7:$B$108</definedName>
    <definedName name="________________PG2" localSheetId="33">#REF!</definedName>
    <definedName name="________________PG2" localSheetId="49">#REF!</definedName>
    <definedName name="________________PG2" localSheetId="51">#REF!</definedName>
    <definedName name="________________PG2" localSheetId="52">#REF!</definedName>
    <definedName name="________________PG2">#REF!</definedName>
    <definedName name="________________PG3" localSheetId="33">#REF!</definedName>
    <definedName name="________________PG3" localSheetId="49">#REF!</definedName>
    <definedName name="________________PG3" localSheetId="51">#REF!</definedName>
    <definedName name="________________PG3" localSheetId="52">#REF!</definedName>
    <definedName name="________________PG3">#REF!</definedName>
    <definedName name="________________PG5">'[14]Financial Estimates'!$A$271:$D$342</definedName>
    <definedName name="________________pg6" localSheetId="33">#REF!</definedName>
    <definedName name="________________pg6" localSheetId="49">#REF!</definedName>
    <definedName name="________________pg6" localSheetId="51">#REF!</definedName>
    <definedName name="________________pg6" localSheetId="52">#REF!</definedName>
    <definedName name="________________pg6">#REF!</definedName>
    <definedName name="________________pg7" localSheetId="33">#REF!</definedName>
    <definedName name="________________pg7" localSheetId="49">#REF!</definedName>
    <definedName name="________________pg7" localSheetId="51">#REF!</definedName>
    <definedName name="________________pg7" localSheetId="52">#REF!</definedName>
    <definedName name="________________pg7">#REF!</definedName>
    <definedName name="________________SCH6" localSheetId="49">'[6]04REL'!#REF!</definedName>
    <definedName name="________________SCH6" localSheetId="51">'[6]04REL'!#REF!</definedName>
    <definedName name="________________SCH6" localSheetId="52">'[6]04REL'!#REF!</definedName>
    <definedName name="________________SCH6">'[6]04REL'!#REF!</definedName>
    <definedName name="________________za1" localSheetId="33">#REF!</definedName>
    <definedName name="________________za1" localSheetId="49">#REF!</definedName>
    <definedName name="________________za1" localSheetId="51">#REF!</definedName>
    <definedName name="________________za1" localSheetId="52">#REF!</definedName>
    <definedName name="________________za1">#REF!</definedName>
    <definedName name="________________zz1" localSheetId="33">#REF!</definedName>
    <definedName name="________________zz1" localSheetId="49">#REF!</definedName>
    <definedName name="________________zz1" localSheetId="51">#REF!</definedName>
    <definedName name="________________zz1" localSheetId="52">#REF!</definedName>
    <definedName name="________________zz1">#REF!</definedName>
    <definedName name="_______________BSD1" localSheetId="33">#REF!</definedName>
    <definedName name="_______________BSD1" localSheetId="49">#REF!</definedName>
    <definedName name="_______________BSD1" localSheetId="51">#REF!</definedName>
    <definedName name="_______________BSD1" localSheetId="52">#REF!</definedName>
    <definedName name="_______________BSD1">#REF!</definedName>
    <definedName name="_______________BSD2" localSheetId="33">#REF!</definedName>
    <definedName name="_______________BSD2">#REF!</definedName>
    <definedName name="_______________DAT1" localSheetId="33">#REF!</definedName>
    <definedName name="_______________DAT1">#REF!</definedName>
    <definedName name="_______________DAT10" localSheetId="33">#REF!</definedName>
    <definedName name="_______________DAT10">#REF!</definedName>
    <definedName name="_______________DAT11" localSheetId="33">#REF!</definedName>
    <definedName name="_______________DAT11">#REF!</definedName>
    <definedName name="_______________DAT12" localSheetId="33">#REF!</definedName>
    <definedName name="_______________DAT12">#REF!</definedName>
    <definedName name="_______________DAT13" localSheetId="33">#REF!</definedName>
    <definedName name="_______________DAT13">#REF!</definedName>
    <definedName name="_______________DAT15" localSheetId="33">#REF!</definedName>
    <definedName name="_______________DAT15">#REF!</definedName>
    <definedName name="_______________DAT16" localSheetId="33">#REF!</definedName>
    <definedName name="_______________DAT16">#REF!</definedName>
    <definedName name="_______________DAT18" localSheetId="33">#REF!</definedName>
    <definedName name="_______________DAT18">#REF!</definedName>
    <definedName name="_______________DAT19" localSheetId="33">#REF!</definedName>
    <definedName name="_______________DAT19">#REF!</definedName>
    <definedName name="_______________DAT2" localSheetId="33">#REF!</definedName>
    <definedName name="_______________DAT2">#REF!</definedName>
    <definedName name="_______________DAT20" localSheetId="33">#REF!</definedName>
    <definedName name="_______________DAT20">#REF!</definedName>
    <definedName name="_______________DAT21" localSheetId="33">#REF!</definedName>
    <definedName name="_______________DAT21">#REF!</definedName>
    <definedName name="_______________DAT22" localSheetId="33">#REF!</definedName>
    <definedName name="_______________DAT22">#REF!</definedName>
    <definedName name="_______________DAT23" localSheetId="33">#REF!</definedName>
    <definedName name="_______________DAT23">#REF!</definedName>
    <definedName name="_______________DAT24" localSheetId="33">#REF!</definedName>
    <definedName name="_______________DAT24">#REF!</definedName>
    <definedName name="_______________DAT3" localSheetId="33">#REF!</definedName>
    <definedName name="_______________DAT3">#REF!</definedName>
    <definedName name="_______________DAT4" localSheetId="33">#REF!</definedName>
    <definedName name="_______________DAT4">#REF!</definedName>
    <definedName name="_______________DAT5" localSheetId="33">#REF!</definedName>
    <definedName name="_______________DAT5">#REF!</definedName>
    <definedName name="_______________DAT6" localSheetId="33">#REF!</definedName>
    <definedName name="_______________DAT6">#REF!</definedName>
    <definedName name="_______________DAT7" localSheetId="33">#REF!</definedName>
    <definedName name="_______________DAT7">#REF!</definedName>
    <definedName name="_______________DAT8" localSheetId="33">#REF!</definedName>
    <definedName name="_______________DAT8">#REF!</definedName>
    <definedName name="_______________DAT9" localSheetId="33">#REF!</definedName>
    <definedName name="_______________DAT9">#REF!</definedName>
    <definedName name="_______________IED1" localSheetId="33">#REF!</definedName>
    <definedName name="_______________IED1">#REF!</definedName>
    <definedName name="_______________IED2" localSheetId="33">#REF!</definedName>
    <definedName name="_______________IED2">#REF!</definedName>
    <definedName name="_______________PG1">'[15]Financial Estimates'!$A$7:$B$108</definedName>
    <definedName name="_______________PG2" localSheetId="33">#REF!</definedName>
    <definedName name="_______________PG2" localSheetId="49">#REF!</definedName>
    <definedName name="_______________PG2" localSheetId="51">#REF!</definedName>
    <definedName name="_______________PG2" localSheetId="52">#REF!</definedName>
    <definedName name="_______________PG2">#REF!</definedName>
    <definedName name="_______________PG3" localSheetId="33">#REF!</definedName>
    <definedName name="_______________PG3" localSheetId="49">#REF!</definedName>
    <definedName name="_______________PG3" localSheetId="51">#REF!</definedName>
    <definedName name="_______________PG3" localSheetId="52">#REF!</definedName>
    <definedName name="_______________PG3">#REF!</definedName>
    <definedName name="_______________PG5">'[15]Financial Estimates'!$A$271:$D$342</definedName>
    <definedName name="_______________pg6" localSheetId="33">#REF!</definedName>
    <definedName name="_______________pg6" localSheetId="49">#REF!</definedName>
    <definedName name="_______________pg6" localSheetId="51">#REF!</definedName>
    <definedName name="_______________pg6" localSheetId="52">#REF!</definedName>
    <definedName name="_______________pg6">#REF!</definedName>
    <definedName name="_______________pg7" localSheetId="33">#REF!</definedName>
    <definedName name="_______________pg7" localSheetId="49">#REF!</definedName>
    <definedName name="_______________pg7" localSheetId="51">#REF!</definedName>
    <definedName name="_______________pg7" localSheetId="52">#REF!</definedName>
    <definedName name="_______________pg7">#REF!</definedName>
    <definedName name="_______________SCH6" localSheetId="49">'[6]04REL'!#REF!</definedName>
    <definedName name="_______________SCH6" localSheetId="51">'[6]04REL'!#REF!</definedName>
    <definedName name="_______________SCH6" localSheetId="52">'[6]04REL'!#REF!</definedName>
    <definedName name="_______________SCH6">'[6]04REL'!#REF!</definedName>
    <definedName name="_______________za1" localSheetId="33">#REF!</definedName>
    <definedName name="_______________za1" localSheetId="49">#REF!</definedName>
    <definedName name="_______________za1" localSheetId="51">#REF!</definedName>
    <definedName name="_______________za1" localSheetId="52">#REF!</definedName>
    <definedName name="_______________za1">#REF!</definedName>
    <definedName name="_______________zz1" localSheetId="33">#REF!</definedName>
    <definedName name="_______________zz1" localSheetId="49">#REF!</definedName>
    <definedName name="_______________zz1" localSheetId="51">#REF!</definedName>
    <definedName name="_______________zz1" localSheetId="52">#REF!</definedName>
    <definedName name="_______________zz1">#REF!</definedName>
    <definedName name="______________BSD1" localSheetId="33">#REF!</definedName>
    <definedName name="______________BSD1" localSheetId="49">#REF!</definedName>
    <definedName name="______________BSD1" localSheetId="51">#REF!</definedName>
    <definedName name="______________BSD1" localSheetId="52">#REF!</definedName>
    <definedName name="______________BSD1">#REF!</definedName>
    <definedName name="______________BSD2" localSheetId="33">#REF!</definedName>
    <definedName name="______________BSD2">#REF!</definedName>
    <definedName name="______________DAT1" localSheetId="33">#REF!</definedName>
    <definedName name="______________DAT1">#REF!</definedName>
    <definedName name="______________DAT10" localSheetId="33">#REF!</definedName>
    <definedName name="______________DAT10">#REF!</definedName>
    <definedName name="______________DAT11" localSheetId="33">#REF!</definedName>
    <definedName name="______________DAT11">#REF!</definedName>
    <definedName name="______________DAT12" localSheetId="33">#REF!</definedName>
    <definedName name="______________DAT12">#REF!</definedName>
    <definedName name="______________DAT13" localSheetId="33">#REF!</definedName>
    <definedName name="______________DAT13">#REF!</definedName>
    <definedName name="______________DAT15" localSheetId="33">#REF!</definedName>
    <definedName name="______________DAT15">#REF!</definedName>
    <definedName name="______________DAT16" localSheetId="33">#REF!</definedName>
    <definedName name="______________DAT16">#REF!</definedName>
    <definedName name="______________DAT18" localSheetId="33">#REF!</definedName>
    <definedName name="______________DAT18">#REF!</definedName>
    <definedName name="______________DAT19" localSheetId="33">#REF!</definedName>
    <definedName name="______________DAT19">#REF!</definedName>
    <definedName name="______________DAT2" localSheetId="33">#REF!</definedName>
    <definedName name="______________DAT2">#REF!</definedName>
    <definedName name="______________DAT20" localSheetId="33">#REF!</definedName>
    <definedName name="______________DAT20">#REF!</definedName>
    <definedName name="______________DAT21" localSheetId="33">#REF!</definedName>
    <definedName name="______________DAT21">#REF!</definedName>
    <definedName name="______________DAT22" localSheetId="33">#REF!</definedName>
    <definedName name="______________DAT22">#REF!</definedName>
    <definedName name="______________DAT23" localSheetId="33">#REF!</definedName>
    <definedName name="______________DAT23">#REF!</definedName>
    <definedName name="______________DAT24" localSheetId="33">#REF!</definedName>
    <definedName name="______________DAT24">#REF!</definedName>
    <definedName name="______________DAT3" localSheetId="33">#REF!</definedName>
    <definedName name="______________DAT3">#REF!</definedName>
    <definedName name="______________DAT4" localSheetId="33">#REF!</definedName>
    <definedName name="______________DAT4">#REF!</definedName>
    <definedName name="______________DAT5" localSheetId="33">#REF!</definedName>
    <definedName name="______________DAT5">#REF!</definedName>
    <definedName name="______________DAT6" localSheetId="33">#REF!</definedName>
    <definedName name="______________DAT6">#REF!</definedName>
    <definedName name="______________DAT7" localSheetId="33">#REF!</definedName>
    <definedName name="______________DAT7">#REF!</definedName>
    <definedName name="______________DAT8" localSheetId="33">#REF!</definedName>
    <definedName name="______________DAT8">#REF!</definedName>
    <definedName name="______________DAT9" localSheetId="33">#REF!</definedName>
    <definedName name="______________DAT9">#REF!</definedName>
    <definedName name="______________IED1" localSheetId="33">#REF!</definedName>
    <definedName name="______________IED1">#REF!</definedName>
    <definedName name="______________IED2" localSheetId="33">#REF!</definedName>
    <definedName name="______________IED2">#REF!</definedName>
    <definedName name="______________PG1">'[14]Financial Estimates'!$A$7:$B$108</definedName>
    <definedName name="______________PG2" localSheetId="33">#REF!</definedName>
    <definedName name="______________PG2" localSheetId="49">#REF!</definedName>
    <definedName name="______________PG2" localSheetId="51">#REF!</definedName>
    <definedName name="______________PG2" localSheetId="52">#REF!</definedName>
    <definedName name="______________PG2">#REF!</definedName>
    <definedName name="______________PG3" localSheetId="33">#REF!</definedName>
    <definedName name="______________PG3" localSheetId="49">#REF!</definedName>
    <definedName name="______________PG3" localSheetId="51">#REF!</definedName>
    <definedName name="______________PG3" localSheetId="52">#REF!</definedName>
    <definedName name="______________PG3">#REF!</definedName>
    <definedName name="______________PG5">'[14]Financial Estimates'!$A$271:$D$342</definedName>
    <definedName name="______________pg6" localSheetId="33">#REF!</definedName>
    <definedName name="______________pg6" localSheetId="49">#REF!</definedName>
    <definedName name="______________pg6" localSheetId="51">#REF!</definedName>
    <definedName name="______________pg6" localSheetId="52">#REF!</definedName>
    <definedName name="______________pg6">#REF!</definedName>
    <definedName name="______________pg7" localSheetId="33">#REF!</definedName>
    <definedName name="______________pg7" localSheetId="49">#REF!</definedName>
    <definedName name="______________pg7" localSheetId="51">#REF!</definedName>
    <definedName name="______________pg7" localSheetId="52">#REF!</definedName>
    <definedName name="______________pg7">#REF!</definedName>
    <definedName name="______________SCH6" localSheetId="49">'[6]04REL'!#REF!</definedName>
    <definedName name="______________SCH6" localSheetId="51">'[6]04REL'!#REF!</definedName>
    <definedName name="______________SCH6" localSheetId="52">'[6]04REL'!#REF!</definedName>
    <definedName name="______________SCH6">'[6]04REL'!#REF!</definedName>
    <definedName name="______________za1" localSheetId="33">#REF!</definedName>
    <definedName name="______________za1" localSheetId="49">#REF!</definedName>
    <definedName name="______________za1" localSheetId="51">#REF!</definedName>
    <definedName name="______________za1" localSheetId="52">#REF!</definedName>
    <definedName name="______________za1">#REF!</definedName>
    <definedName name="______________zz1" localSheetId="33">#REF!</definedName>
    <definedName name="______________zz1" localSheetId="49">#REF!</definedName>
    <definedName name="______________zz1" localSheetId="51">#REF!</definedName>
    <definedName name="______________zz1" localSheetId="52">#REF!</definedName>
    <definedName name="______________zz1">#REF!</definedName>
    <definedName name="_____________BSD1" localSheetId="33">#REF!</definedName>
    <definedName name="_____________BSD1" localSheetId="49">#REF!</definedName>
    <definedName name="_____________BSD1" localSheetId="51">#REF!</definedName>
    <definedName name="_____________BSD1" localSheetId="52">#REF!</definedName>
    <definedName name="_____________BSD1">#REF!</definedName>
    <definedName name="_____________BSD2" localSheetId="33">#REF!</definedName>
    <definedName name="_____________BSD2">#REF!</definedName>
    <definedName name="_____________DAT1" localSheetId="33">#REF!</definedName>
    <definedName name="_____________DAT1">#REF!</definedName>
    <definedName name="_____________DAT10" localSheetId="33">#REF!</definedName>
    <definedName name="_____________DAT10">#REF!</definedName>
    <definedName name="_____________DAT11" localSheetId="33">#REF!</definedName>
    <definedName name="_____________DAT11">#REF!</definedName>
    <definedName name="_____________DAT12" localSheetId="33">#REF!</definedName>
    <definedName name="_____________DAT12">#REF!</definedName>
    <definedName name="_____________DAT13" localSheetId="33">#REF!</definedName>
    <definedName name="_____________DAT13">#REF!</definedName>
    <definedName name="_____________DAT15" localSheetId="33">#REF!</definedName>
    <definedName name="_____________DAT15">#REF!</definedName>
    <definedName name="_____________DAT16" localSheetId="33">#REF!</definedName>
    <definedName name="_____________DAT16">#REF!</definedName>
    <definedName name="_____________DAT18" localSheetId="33">#REF!</definedName>
    <definedName name="_____________DAT18">#REF!</definedName>
    <definedName name="_____________DAT19" localSheetId="33">#REF!</definedName>
    <definedName name="_____________DAT19">#REF!</definedName>
    <definedName name="_____________DAT2" localSheetId="33">#REF!</definedName>
    <definedName name="_____________DAT2">#REF!</definedName>
    <definedName name="_____________DAT20" localSheetId="33">#REF!</definedName>
    <definedName name="_____________DAT20">#REF!</definedName>
    <definedName name="_____________DAT21" localSheetId="33">#REF!</definedName>
    <definedName name="_____________DAT21">#REF!</definedName>
    <definedName name="_____________DAT22" localSheetId="33">#REF!</definedName>
    <definedName name="_____________DAT22">#REF!</definedName>
    <definedName name="_____________DAT23" localSheetId="33">#REF!</definedName>
    <definedName name="_____________DAT23">#REF!</definedName>
    <definedName name="_____________DAT24" localSheetId="33">#REF!</definedName>
    <definedName name="_____________DAT24">#REF!</definedName>
    <definedName name="_____________DAT3" localSheetId="33">#REF!</definedName>
    <definedName name="_____________DAT3">#REF!</definedName>
    <definedName name="_____________DAT4" localSheetId="33">#REF!</definedName>
    <definedName name="_____________DAT4">#REF!</definedName>
    <definedName name="_____________DAT5" localSheetId="33">#REF!</definedName>
    <definedName name="_____________DAT5">#REF!</definedName>
    <definedName name="_____________DAT6" localSheetId="33">#REF!</definedName>
    <definedName name="_____________DAT6">#REF!</definedName>
    <definedName name="_____________DAT7" localSheetId="33">#REF!</definedName>
    <definedName name="_____________DAT7">#REF!</definedName>
    <definedName name="_____________DAT8" localSheetId="33">#REF!</definedName>
    <definedName name="_____________DAT8">#REF!</definedName>
    <definedName name="_____________DAT9" localSheetId="33">#REF!</definedName>
    <definedName name="_____________DAT9">#REF!</definedName>
    <definedName name="_____________IED1" localSheetId="33">#REF!</definedName>
    <definedName name="_____________IED1">#REF!</definedName>
    <definedName name="_____________IED2" localSheetId="33">#REF!</definedName>
    <definedName name="_____________IED2">#REF!</definedName>
    <definedName name="_____________PG1">'[16]Financial Estimates'!$A$7:$B$108</definedName>
    <definedName name="_____________PG2" localSheetId="33">#REF!</definedName>
    <definedName name="_____________PG2" localSheetId="49">#REF!</definedName>
    <definedName name="_____________PG2" localSheetId="51">#REF!</definedName>
    <definedName name="_____________PG2" localSheetId="52">#REF!</definedName>
    <definedName name="_____________PG2">#REF!</definedName>
    <definedName name="_____________PG3" localSheetId="33">#REF!</definedName>
    <definedName name="_____________PG3" localSheetId="49">#REF!</definedName>
    <definedName name="_____________PG3" localSheetId="51">#REF!</definedName>
    <definedName name="_____________PG3" localSheetId="52">#REF!</definedName>
    <definedName name="_____________PG3">#REF!</definedName>
    <definedName name="_____________PG5">'[16]Financial Estimates'!$A$271:$D$342</definedName>
    <definedName name="_____________pg6">'[7]Financial Estimates'!$A$271:$D$342</definedName>
    <definedName name="_____________pg7" localSheetId="33">#REF!</definedName>
    <definedName name="_____________pg7" localSheetId="49">#REF!</definedName>
    <definedName name="_____________pg7" localSheetId="51">#REF!</definedName>
    <definedName name="_____________pg7" localSheetId="52">#REF!</definedName>
    <definedName name="_____________pg7">#REF!</definedName>
    <definedName name="_____________SCH6" localSheetId="49">'[6]04REL'!#REF!</definedName>
    <definedName name="_____________SCH6" localSheetId="51">'[6]04REL'!#REF!</definedName>
    <definedName name="_____________SCH6" localSheetId="52">'[6]04REL'!#REF!</definedName>
    <definedName name="_____________SCH6">'[6]04REL'!#REF!</definedName>
    <definedName name="_____________za1" localSheetId="33">#REF!</definedName>
    <definedName name="_____________za1" localSheetId="49">#REF!</definedName>
    <definedName name="_____________za1" localSheetId="51">#REF!</definedName>
    <definedName name="_____________za1" localSheetId="52">#REF!</definedName>
    <definedName name="_____________za1">#REF!</definedName>
    <definedName name="_____________zz1" localSheetId="33">#REF!</definedName>
    <definedName name="_____________zz1" localSheetId="49">#REF!</definedName>
    <definedName name="_____________zz1" localSheetId="51">#REF!</definedName>
    <definedName name="_____________zz1" localSheetId="52">#REF!</definedName>
    <definedName name="_____________zz1">#REF!</definedName>
    <definedName name="____________BSD1" localSheetId="33">#REF!</definedName>
    <definedName name="____________BSD1" localSheetId="49">#REF!</definedName>
    <definedName name="____________BSD1" localSheetId="51">#REF!</definedName>
    <definedName name="____________BSD1" localSheetId="52">#REF!</definedName>
    <definedName name="____________BSD1">#REF!</definedName>
    <definedName name="____________BSD2" localSheetId="33">#REF!</definedName>
    <definedName name="____________BSD2">#REF!</definedName>
    <definedName name="____________DAT1" localSheetId="33">#REF!</definedName>
    <definedName name="____________DAT1">#REF!</definedName>
    <definedName name="____________DAT10" localSheetId="33">#REF!</definedName>
    <definedName name="____________DAT10">#REF!</definedName>
    <definedName name="____________DAT11" localSheetId="33">#REF!</definedName>
    <definedName name="____________DAT11">#REF!</definedName>
    <definedName name="____________DAT12" localSheetId="33">'[10]ins spares'!#REF!</definedName>
    <definedName name="____________DAT12">'[10]ins spares'!#REF!</definedName>
    <definedName name="____________DAT13" localSheetId="33">'[10]ins spares'!#REF!</definedName>
    <definedName name="____________DAT13">'[10]ins spares'!#REF!</definedName>
    <definedName name="____________DAT15" localSheetId="33">'[10]ins spares'!#REF!</definedName>
    <definedName name="____________DAT15">'[10]ins spares'!#REF!</definedName>
    <definedName name="____________DAT16" localSheetId="33">'[9]ins spares'!#REF!</definedName>
    <definedName name="____________DAT16">'[9]ins spares'!#REF!</definedName>
    <definedName name="____________DAT18" localSheetId="33">'[9]ins spares'!#REF!</definedName>
    <definedName name="____________DAT18">'[9]ins spares'!#REF!</definedName>
    <definedName name="____________DAT19">'[9]ins spares'!#REF!</definedName>
    <definedName name="____________DAT2" localSheetId="33">#REF!</definedName>
    <definedName name="____________DAT2" localSheetId="49">#REF!</definedName>
    <definedName name="____________DAT2" localSheetId="51">#REF!</definedName>
    <definedName name="____________DAT2" localSheetId="52">#REF!</definedName>
    <definedName name="____________DAT2">#REF!</definedName>
    <definedName name="____________DAT20" localSheetId="33">'[9]ins spares'!#REF!</definedName>
    <definedName name="____________DAT20" localSheetId="49">'[9]ins spares'!#REF!</definedName>
    <definedName name="____________DAT20" localSheetId="51">'[9]ins spares'!#REF!</definedName>
    <definedName name="____________DAT20" localSheetId="52">'[9]ins spares'!#REF!</definedName>
    <definedName name="____________DAT20">'[9]ins spares'!#REF!</definedName>
    <definedName name="____________DAT21">'[9]ins spares'!#REF!</definedName>
    <definedName name="____________DAT22">'[9]ins spares'!#REF!</definedName>
    <definedName name="____________DAT23">'[9]ins spares'!#REF!</definedName>
    <definedName name="____________DAT24">'[9]ins spares'!#REF!</definedName>
    <definedName name="____________DAT3" localSheetId="33">#REF!</definedName>
    <definedName name="____________DAT3" localSheetId="49">#REF!</definedName>
    <definedName name="____________DAT3" localSheetId="51">#REF!</definedName>
    <definedName name="____________DAT3" localSheetId="52">#REF!</definedName>
    <definedName name="____________DAT3">#REF!</definedName>
    <definedName name="____________DAT4" localSheetId="33">#REF!</definedName>
    <definedName name="____________DAT4" localSheetId="49">#REF!</definedName>
    <definedName name="____________DAT4" localSheetId="51">#REF!</definedName>
    <definedName name="____________DAT4" localSheetId="52">#REF!</definedName>
    <definedName name="____________DAT4">#REF!</definedName>
    <definedName name="____________DAT5" localSheetId="33">#REF!</definedName>
    <definedName name="____________DAT5" localSheetId="49">#REF!</definedName>
    <definedName name="____________DAT5" localSheetId="51">#REF!</definedName>
    <definedName name="____________DAT5" localSheetId="52">#REF!</definedName>
    <definedName name="____________DAT5">#REF!</definedName>
    <definedName name="____________DAT6" localSheetId="33">#REF!</definedName>
    <definedName name="____________DAT6">#REF!</definedName>
    <definedName name="____________DAT7" localSheetId="33">#REF!</definedName>
    <definedName name="____________DAT7">#REF!</definedName>
    <definedName name="____________DAT8" localSheetId="33">#REF!</definedName>
    <definedName name="____________DAT8">#REF!</definedName>
    <definedName name="____________DAT9" localSheetId="33">#REF!</definedName>
    <definedName name="____________DAT9">#REF!</definedName>
    <definedName name="____________IED1" localSheetId="33">#REF!</definedName>
    <definedName name="____________IED1">#REF!</definedName>
    <definedName name="____________IED2" localSheetId="33">#REF!</definedName>
    <definedName name="____________IED2">#REF!</definedName>
    <definedName name="____________PG1">'[13]Financial Estimates'!$A$7:$B$108</definedName>
    <definedName name="____________PG2" localSheetId="33">#REF!</definedName>
    <definedName name="____________PG2" localSheetId="49">#REF!</definedName>
    <definedName name="____________PG2" localSheetId="51">#REF!</definedName>
    <definedName name="____________PG2" localSheetId="52">#REF!</definedName>
    <definedName name="____________PG2">#REF!</definedName>
    <definedName name="____________PG3" localSheetId="33">#REF!</definedName>
    <definedName name="____________PG3" localSheetId="49">#REF!</definedName>
    <definedName name="____________PG3" localSheetId="51">#REF!</definedName>
    <definedName name="____________PG3" localSheetId="52">#REF!</definedName>
    <definedName name="____________PG3">#REF!</definedName>
    <definedName name="____________PG5">'[5]Financial Estimates'!$A$271:$D$342</definedName>
    <definedName name="____________pg6">'[7]Financial Estimates'!$A$271:$D$342</definedName>
    <definedName name="____________pg7">'[12]Financial Estimates'!#REF!</definedName>
    <definedName name="____________SCH6">'[6]04REL'!#REF!</definedName>
    <definedName name="____________za1" localSheetId="33">#REF!</definedName>
    <definedName name="____________za1" localSheetId="49">#REF!</definedName>
    <definedName name="____________za1" localSheetId="51">#REF!</definedName>
    <definedName name="____________za1" localSheetId="52">#REF!</definedName>
    <definedName name="____________za1">#REF!</definedName>
    <definedName name="____________zz1" localSheetId="33">#REF!</definedName>
    <definedName name="____________zz1" localSheetId="49">#REF!</definedName>
    <definedName name="____________zz1" localSheetId="51">#REF!</definedName>
    <definedName name="____________zz1" localSheetId="52">#REF!</definedName>
    <definedName name="____________zz1">#REF!</definedName>
    <definedName name="___________BSD1" localSheetId="33">#REF!</definedName>
    <definedName name="___________BSD1" localSheetId="49">#REF!</definedName>
    <definedName name="___________BSD1" localSheetId="51">#REF!</definedName>
    <definedName name="___________BSD1" localSheetId="52">#REF!</definedName>
    <definedName name="___________BSD1">#REF!</definedName>
    <definedName name="___________BSD2" localSheetId="33">#REF!</definedName>
    <definedName name="___________BSD2">#REF!</definedName>
    <definedName name="___________D87840" localSheetId="33">#REF!</definedName>
    <definedName name="___________D87840">#REF!</definedName>
    <definedName name="___________DAT1" localSheetId="33">#REF!</definedName>
    <definedName name="___________DAT1">#REF!</definedName>
    <definedName name="___________DAT10" localSheetId="33">#REF!</definedName>
    <definedName name="___________DAT10">#REF!</definedName>
    <definedName name="___________DAT11" localSheetId="33">#REF!</definedName>
    <definedName name="___________DAT11">#REF!</definedName>
    <definedName name="___________DAT12" localSheetId="33">#REF!</definedName>
    <definedName name="___________DAT12">#REF!</definedName>
    <definedName name="___________DAT13" localSheetId="33">#REF!</definedName>
    <definedName name="___________DAT13">#REF!</definedName>
    <definedName name="___________DAT15" localSheetId="33">#REF!</definedName>
    <definedName name="___________DAT15">#REF!</definedName>
    <definedName name="___________DAT16" localSheetId="33">#REF!</definedName>
    <definedName name="___________DAT16">#REF!</definedName>
    <definedName name="___________DAT18" localSheetId="33">#REF!</definedName>
    <definedName name="___________DAT18">#REF!</definedName>
    <definedName name="___________DAT19" localSheetId="33">#REF!</definedName>
    <definedName name="___________DAT19">#REF!</definedName>
    <definedName name="___________DAT2" localSheetId="33">#REF!</definedName>
    <definedName name="___________DAT2">#REF!</definedName>
    <definedName name="___________DAT20" localSheetId="33">#REF!</definedName>
    <definedName name="___________DAT20">#REF!</definedName>
    <definedName name="___________DAT21" localSheetId="33">#REF!</definedName>
    <definedName name="___________DAT21">#REF!</definedName>
    <definedName name="___________DAT22" localSheetId="33">#REF!</definedName>
    <definedName name="___________DAT22">#REF!</definedName>
    <definedName name="___________DAT23" localSheetId="33">#REF!</definedName>
    <definedName name="___________DAT23">#REF!</definedName>
    <definedName name="___________DAT24" localSheetId="33">#REF!</definedName>
    <definedName name="___________DAT24">#REF!</definedName>
    <definedName name="___________DAT3" localSheetId="33">#REF!</definedName>
    <definedName name="___________DAT3">#REF!</definedName>
    <definedName name="___________DAT4" localSheetId="33">#REF!</definedName>
    <definedName name="___________DAT4">#REF!</definedName>
    <definedName name="___________DAT5" localSheetId="33">#REF!</definedName>
    <definedName name="___________DAT5">#REF!</definedName>
    <definedName name="___________DAT6" localSheetId="33">#REF!</definedName>
    <definedName name="___________DAT6">#REF!</definedName>
    <definedName name="___________DAT7" localSheetId="33">#REF!</definedName>
    <definedName name="___________DAT7">#REF!</definedName>
    <definedName name="___________DAT8" localSheetId="33">#REF!</definedName>
    <definedName name="___________DAT8">#REF!</definedName>
    <definedName name="___________DAT9" localSheetId="33">#REF!</definedName>
    <definedName name="___________DAT9">#REF!</definedName>
    <definedName name="___________G87634" localSheetId="33">#REF!</definedName>
    <definedName name="___________G87634">#REF!</definedName>
    <definedName name="___________IED1" localSheetId="33">#REF!</definedName>
    <definedName name="___________IED1">#REF!</definedName>
    <definedName name="___________IED2" localSheetId="33">#REF!</definedName>
    <definedName name="___________IED2">#REF!</definedName>
    <definedName name="___________PG1">'[5]Financial Estimates'!$A$7:$B$108</definedName>
    <definedName name="___________PG2" localSheetId="33">#REF!</definedName>
    <definedName name="___________PG2" localSheetId="49">#REF!</definedName>
    <definedName name="___________PG2" localSheetId="51">#REF!</definedName>
    <definedName name="___________PG2" localSheetId="52">#REF!</definedName>
    <definedName name="___________PG2">#REF!</definedName>
    <definedName name="___________PG3" localSheetId="33">#REF!</definedName>
    <definedName name="___________PG3" localSheetId="49">#REF!</definedName>
    <definedName name="___________PG3" localSheetId="51">#REF!</definedName>
    <definedName name="___________PG3" localSheetId="52">#REF!</definedName>
    <definedName name="___________PG3">#REF!</definedName>
    <definedName name="___________PG5">'[5]Financial Estimates'!$A$271:$D$342</definedName>
    <definedName name="___________pg6">'[7]Financial Estimates'!$A$271:$D$342</definedName>
    <definedName name="___________pg7" localSheetId="33">#REF!</definedName>
    <definedName name="___________pg7" localSheetId="49">#REF!</definedName>
    <definedName name="___________pg7" localSheetId="51">#REF!</definedName>
    <definedName name="___________pg7" localSheetId="52">#REF!</definedName>
    <definedName name="___________pg7">#REF!</definedName>
    <definedName name="___________SCH6" localSheetId="49">'[6]04REL'!#REF!</definedName>
    <definedName name="___________SCH6" localSheetId="51">'[6]04REL'!#REF!</definedName>
    <definedName name="___________SCH6" localSheetId="52">'[6]04REL'!#REF!</definedName>
    <definedName name="___________SCH6">'[6]04REL'!#REF!</definedName>
    <definedName name="___________za1" localSheetId="33">#REF!</definedName>
    <definedName name="___________za1" localSheetId="49">#REF!</definedName>
    <definedName name="___________za1" localSheetId="51">#REF!</definedName>
    <definedName name="___________za1" localSheetId="52">#REF!</definedName>
    <definedName name="___________za1">#REF!</definedName>
    <definedName name="___________zz1" localSheetId="33">#REF!</definedName>
    <definedName name="___________zz1" localSheetId="49">#REF!</definedName>
    <definedName name="___________zz1" localSheetId="51">#REF!</definedName>
    <definedName name="___________zz1" localSheetId="52">#REF!</definedName>
    <definedName name="___________zz1">#REF!</definedName>
    <definedName name="__________BSD1" localSheetId="33">#REF!</definedName>
    <definedName name="__________BSD1" localSheetId="49">#REF!</definedName>
    <definedName name="__________BSD1" localSheetId="51">#REF!</definedName>
    <definedName name="__________BSD1" localSheetId="52">#REF!</definedName>
    <definedName name="__________BSD1">#REF!</definedName>
    <definedName name="__________BSD2" localSheetId="33">#REF!</definedName>
    <definedName name="__________BSD2">#REF!</definedName>
    <definedName name="__________DAT1" localSheetId="33">#REF!</definedName>
    <definedName name="__________DAT1">#REF!</definedName>
    <definedName name="__________DAT10" localSheetId="33">#REF!</definedName>
    <definedName name="__________DAT10">#REF!</definedName>
    <definedName name="__________DAT11" localSheetId="33">#REF!</definedName>
    <definedName name="__________DAT11">#REF!</definedName>
    <definedName name="__________DAT12" localSheetId="33">#REF!</definedName>
    <definedName name="__________DAT12">#REF!</definedName>
    <definedName name="__________DAT13" localSheetId="33">#REF!</definedName>
    <definedName name="__________DAT13">#REF!</definedName>
    <definedName name="__________DAT15" localSheetId="33">#REF!</definedName>
    <definedName name="__________DAT15">#REF!</definedName>
    <definedName name="__________DAT16" localSheetId="33">#REF!</definedName>
    <definedName name="__________DAT16">#REF!</definedName>
    <definedName name="__________DAT18" localSheetId="33">#REF!</definedName>
    <definedName name="__________DAT18">#REF!</definedName>
    <definedName name="__________DAT19" localSheetId="33">#REF!</definedName>
    <definedName name="__________DAT19">#REF!</definedName>
    <definedName name="__________DAT2" localSheetId="33">#REF!</definedName>
    <definedName name="__________DAT2">#REF!</definedName>
    <definedName name="__________DAT20" localSheetId="33">#REF!</definedName>
    <definedName name="__________DAT20">#REF!</definedName>
    <definedName name="__________DAT21" localSheetId="33">#REF!</definedName>
    <definedName name="__________DAT21">#REF!</definedName>
    <definedName name="__________DAT22" localSheetId="33">#REF!</definedName>
    <definedName name="__________DAT22">#REF!</definedName>
    <definedName name="__________DAT23" localSheetId="33">#REF!</definedName>
    <definedName name="__________DAT23">#REF!</definedName>
    <definedName name="__________DAT24" localSheetId="33">#REF!</definedName>
    <definedName name="__________DAT24">#REF!</definedName>
    <definedName name="__________DAT3" localSheetId="33">#REF!</definedName>
    <definedName name="__________DAT3">#REF!</definedName>
    <definedName name="__________DAT4" localSheetId="33">#REF!</definedName>
    <definedName name="__________DAT4">#REF!</definedName>
    <definedName name="__________DAT5" localSheetId="33">#REF!</definedName>
    <definedName name="__________DAT5">#REF!</definedName>
    <definedName name="__________DAT6" localSheetId="33">#REF!</definedName>
    <definedName name="__________DAT6">#REF!</definedName>
    <definedName name="__________DAT7" localSheetId="33">#REF!</definedName>
    <definedName name="__________DAT7">#REF!</definedName>
    <definedName name="__________DAT8" localSheetId="33">#REF!</definedName>
    <definedName name="__________DAT8">#REF!</definedName>
    <definedName name="__________DAT9" localSheetId="33">#REF!</definedName>
    <definedName name="__________DAT9">#REF!</definedName>
    <definedName name="__________IED1" localSheetId="33">#REF!</definedName>
    <definedName name="__________IED1">#REF!</definedName>
    <definedName name="__________IED2" localSheetId="33">#REF!</definedName>
    <definedName name="__________IED2">#REF!</definedName>
    <definedName name="__________PG1">'[5]Financial Estimates'!$A$7:$B$108</definedName>
    <definedName name="__________PG2" localSheetId="33">#REF!</definedName>
    <definedName name="__________PG2" localSheetId="49">#REF!</definedName>
    <definedName name="__________PG2" localSheetId="51">#REF!</definedName>
    <definedName name="__________PG2" localSheetId="52">#REF!</definedName>
    <definedName name="__________PG2">#REF!</definedName>
    <definedName name="__________PG3" localSheetId="33">#REF!</definedName>
    <definedName name="__________PG3" localSheetId="49">#REF!</definedName>
    <definedName name="__________PG3" localSheetId="51">#REF!</definedName>
    <definedName name="__________PG3" localSheetId="52">#REF!</definedName>
    <definedName name="__________PG3">#REF!</definedName>
    <definedName name="__________PG5">'[5]Financial Estimates'!$A$271:$D$342</definedName>
    <definedName name="__________pg6">'[7]Financial Estimates'!$A$271:$D$342</definedName>
    <definedName name="__________pg7" localSheetId="33">#REF!</definedName>
    <definedName name="__________pg7" localSheetId="49">#REF!</definedName>
    <definedName name="__________pg7" localSheetId="51">#REF!</definedName>
    <definedName name="__________pg7" localSheetId="52">#REF!</definedName>
    <definedName name="__________pg7">#REF!</definedName>
    <definedName name="__________SCH6" localSheetId="49">'[6]04REL'!#REF!</definedName>
    <definedName name="__________SCH6" localSheetId="51">'[6]04REL'!#REF!</definedName>
    <definedName name="__________SCH6" localSheetId="52">'[6]04REL'!#REF!</definedName>
    <definedName name="__________SCH6">'[6]04REL'!#REF!</definedName>
    <definedName name="__________za1" localSheetId="33">#REF!</definedName>
    <definedName name="__________za1" localSheetId="49">#REF!</definedName>
    <definedName name="__________za1" localSheetId="51">#REF!</definedName>
    <definedName name="__________za1" localSheetId="52">#REF!</definedName>
    <definedName name="__________za1">#REF!</definedName>
    <definedName name="__________zz1" localSheetId="33">#REF!</definedName>
    <definedName name="__________zz1" localSheetId="49">#REF!</definedName>
    <definedName name="__________zz1" localSheetId="51">#REF!</definedName>
    <definedName name="__________zz1" localSheetId="52">#REF!</definedName>
    <definedName name="__________zz1">#REF!</definedName>
    <definedName name="_________BSD1" localSheetId="33">#REF!</definedName>
    <definedName name="_________BSD1" localSheetId="49">#REF!</definedName>
    <definedName name="_________BSD1" localSheetId="51">#REF!</definedName>
    <definedName name="_________BSD1" localSheetId="52">#REF!</definedName>
    <definedName name="_________BSD1">#REF!</definedName>
    <definedName name="_________BSD2" localSheetId="33">#REF!</definedName>
    <definedName name="_________BSD2">#REF!</definedName>
    <definedName name="_________DAT1" localSheetId="33">#REF!</definedName>
    <definedName name="_________DAT1">#REF!</definedName>
    <definedName name="_________DAT10" localSheetId="33">#REF!</definedName>
    <definedName name="_________DAT10">#REF!</definedName>
    <definedName name="_________DAT11" localSheetId="33">#REF!</definedName>
    <definedName name="_________DAT11">#REF!</definedName>
    <definedName name="_________DAT12" localSheetId="33">'[9]ins spares'!#REF!</definedName>
    <definedName name="_________DAT12">'[9]ins spares'!#REF!</definedName>
    <definedName name="_________DAT13" localSheetId="33">'[9]ins spares'!#REF!</definedName>
    <definedName name="_________DAT13">'[9]ins spares'!#REF!</definedName>
    <definedName name="_________DAT15" localSheetId="33">'[9]ins spares'!#REF!</definedName>
    <definedName name="_________DAT15">'[9]ins spares'!#REF!</definedName>
    <definedName name="_________DAT16" localSheetId="33">'[9]ins spares'!#REF!</definedName>
    <definedName name="_________DAT16">'[9]ins spares'!#REF!</definedName>
    <definedName name="_________DAT18" localSheetId="33">'[9]ins spares'!#REF!</definedName>
    <definedName name="_________DAT18">'[9]ins spares'!#REF!</definedName>
    <definedName name="_________DAT19">'[9]ins spares'!#REF!</definedName>
    <definedName name="_________DAT2" localSheetId="33">#REF!</definedName>
    <definedName name="_________DAT2" localSheetId="49">#REF!</definedName>
    <definedName name="_________DAT2" localSheetId="51">#REF!</definedName>
    <definedName name="_________DAT2" localSheetId="52">#REF!</definedName>
    <definedName name="_________DAT2">#REF!</definedName>
    <definedName name="_________DAT20" localSheetId="33">'[9]ins spares'!#REF!</definedName>
    <definedName name="_________DAT20" localSheetId="49">'[9]ins spares'!#REF!</definedName>
    <definedName name="_________DAT20" localSheetId="51">'[9]ins spares'!#REF!</definedName>
    <definedName name="_________DAT20" localSheetId="52">'[9]ins spares'!#REF!</definedName>
    <definedName name="_________DAT20">'[9]ins spares'!#REF!</definedName>
    <definedName name="_________DAT21">'[9]ins spares'!#REF!</definedName>
    <definedName name="_________DAT22">'[9]ins spares'!#REF!</definedName>
    <definedName name="_________DAT23">'[9]ins spares'!#REF!</definedName>
    <definedName name="_________DAT24">'[9]ins spares'!#REF!</definedName>
    <definedName name="_________DAT3" localSheetId="33">#REF!</definedName>
    <definedName name="_________DAT3" localSheetId="49">#REF!</definedName>
    <definedName name="_________DAT3" localSheetId="51">#REF!</definedName>
    <definedName name="_________DAT3" localSheetId="52">#REF!</definedName>
    <definedName name="_________DAT3">#REF!</definedName>
    <definedName name="_________DAT4" localSheetId="33">#REF!</definedName>
    <definedName name="_________DAT4" localSheetId="49">#REF!</definedName>
    <definedName name="_________DAT4" localSheetId="51">#REF!</definedName>
    <definedName name="_________DAT4" localSheetId="52">#REF!</definedName>
    <definedName name="_________DAT4">#REF!</definedName>
    <definedName name="_________DAT5" localSheetId="33">#REF!</definedName>
    <definedName name="_________DAT5" localSheetId="49">#REF!</definedName>
    <definedName name="_________DAT5" localSheetId="51">#REF!</definedName>
    <definedName name="_________DAT5" localSheetId="52">#REF!</definedName>
    <definedName name="_________DAT5">#REF!</definedName>
    <definedName name="_________DAT6" localSheetId="33">#REF!</definedName>
    <definedName name="_________DAT6">#REF!</definedName>
    <definedName name="_________DAT7" localSheetId="33">#REF!</definedName>
    <definedName name="_________DAT7">#REF!</definedName>
    <definedName name="_________DAT8" localSheetId="33">#REF!</definedName>
    <definedName name="_________DAT8">#REF!</definedName>
    <definedName name="_________DAT9" localSheetId="33">#REF!</definedName>
    <definedName name="_________DAT9">#REF!</definedName>
    <definedName name="_________IED1" localSheetId="33">#REF!</definedName>
    <definedName name="_________IED1">#REF!</definedName>
    <definedName name="_________IED2" localSheetId="33">#REF!</definedName>
    <definedName name="_________IED2">#REF!</definedName>
    <definedName name="_________PG1">'[5]Financial Estimates'!$A$7:$B$108</definedName>
    <definedName name="_________PG2" localSheetId="33">#REF!</definedName>
    <definedName name="_________PG2" localSheetId="49">#REF!</definedName>
    <definedName name="_________PG2" localSheetId="51">#REF!</definedName>
    <definedName name="_________PG2" localSheetId="52">#REF!</definedName>
    <definedName name="_________PG2">#REF!</definedName>
    <definedName name="_________PG3" localSheetId="33">#REF!</definedName>
    <definedName name="_________PG3" localSheetId="49">#REF!</definedName>
    <definedName name="_________PG3" localSheetId="51">#REF!</definedName>
    <definedName name="_________PG3" localSheetId="52">#REF!</definedName>
    <definedName name="_________PG3">#REF!</definedName>
    <definedName name="_________PG5">'[5]Financial Estimates'!$A$271:$D$342</definedName>
    <definedName name="_________pg6">'[7]Financial Estimates'!$A$271:$D$342</definedName>
    <definedName name="_________pg7">'[7]Financial Estimates'!#REF!</definedName>
    <definedName name="_________SCH6">'[6]04REL'!#REF!</definedName>
    <definedName name="_________XL__ENTER_UNIT" localSheetId="33">#REF!</definedName>
    <definedName name="_________XL__ENTER_UNIT" localSheetId="38">#REF!</definedName>
    <definedName name="_________XL__ENTER_UNIT" localSheetId="42">#REF!</definedName>
    <definedName name="_________XL__ENTER_UNIT" localSheetId="43">#REF!</definedName>
    <definedName name="_________XL__ENTER_UNIT" localSheetId="44">#REF!</definedName>
    <definedName name="_________XL__ENTER_UNIT" localSheetId="4">#REF!</definedName>
    <definedName name="_________XL__ENTER_UNIT" localSheetId="6">#REF!</definedName>
    <definedName name="_________XL__ENTER_UNIT" localSheetId="49">#REF!</definedName>
    <definedName name="_________XL__ENTER_UNIT" localSheetId="51">#REF!</definedName>
    <definedName name="_________XL__ENTER_UNIT" localSheetId="52">#REF!</definedName>
    <definedName name="_________XL__ENTER_UNIT" localSheetId="8">#REF!</definedName>
    <definedName name="_________XL__ENTER_UNIT" localSheetId="9">#REF!</definedName>
    <definedName name="_________XL__ENTER_UNIT">#REF!</definedName>
    <definedName name="_________za1" localSheetId="33">#REF!</definedName>
    <definedName name="_________za1" localSheetId="49">#REF!</definedName>
    <definedName name="_________za1" localSheetId="51">#REF!</definedName>
    <definedName name="_________za1" localSheetId="52">#REF!</definedName>
    <definedName name="_________za1">#REF!</definedName>
    <definedName name="_________zz1" localSheetId="33">#REF!</definedName>
    <definedName name="_________zz1" localSheetId="49">#REF!</definedName>
    <definedName name="_________zz1" localSheetId="51">#REF!</definedName>
    <definedName name="_________zz1" localSheetId="52">#REF!</definedName>
    <definedName name="_________zz1">#REF!</definedName>
    <definedName name="________BSD1" localSheetId="33">#REF!</definedName>
    <definedName name="________BSD1">#REF!</definedName>
    <definedName name="________BSD2" localSheetId="33">#REF!</definedName>
    <definedName name="________BSD2">#REF!</definedName>
    <definedName name="________D87840" localSheetId="33">#REF!</definedName>
    <definedName name="________D87840">#REF!</definedName>
    <definedName name="________DAT1" localSheetId="33">#REF!</definedName>
    <definedName name="________DAT1">#REF!</definedName>
    <definedName name="________DAT10" localSheetId="33">#REF!</definedName>
    <definedName name="________DAT10">#REF!</definedName>
    <definedName name="________DAT11" localSheetId="33">#REF!</definedName>
    <definedName name="________DAT11">#REF!</definedName>
    <definedName name="________DAT12" localSheetId="33">'[9]ins spares'!#REF!</definedName>
    <definedName name="________DAT12">'[9]ins spares'!#REF!</definedName>
    <definedName name="________DAT13" localSheetId="33">'[9]ins spares'!#REF!</definedName>
    <definedName name="________DAT13">'[9]ins spares'!#REF!</definedName>
    <definedName name="________DAT15" localSheetId="33">'[9]ins spares'!#REF!</definedName>
    <definedName name="________DAT15">'[9]ins spares'!#REF!</definedName>
    <definedName name="________DAT16" localSheetId="33">'[9]ins spares'!#REF!</definedName>
    <definedName name="________DAT16">'[9]ins spares'!#REF!</definedName>
    <definedName name="________DAT18" localSheetId="33">'[9]ins spares'!#REF!</definedName>
    <definedName name="________DAT18">'[9]ins spares'!#REF!</definedName>
    <definedName name="________DAT19">'[9]ins spares'!#REF!</definedName>
    <definedName name="________DAT2" localSheetId="33">#REF!</definedName>
    <definedName name="________DAT2" localSheetId="49">#REF!</definedName>
    <definedName name="________DAT2" localSheetId="51">#REF!</definedName>
    <definedName name="________DAT2" localSheetId="52">#REF!</definedName>
    <definedName name="________DAT2">#REF!</definedName>
    <definedName name="________DAT20" localSheetId="33">'[9]ins spares'!#REF!</definedName>
    <definedName name="________DAT20" localSheetId="49">'[9]ins spares'!#REF!</definedName>
    <definedName name="________DAT20" localSheetId="51">'[9]ins spares'!#REF!</definedName>
    <definedName name="________DAT20" localSheetId="52">'[9]ins spares'!#REF!</definedName>
    <definedName name="________DAT20">'[9]ins spares'!#REF!</definedName>
    <definedName name="________DAT21">'[9]ins spares'!#REF!</definedName>
    <definedName name="________DAT22">'[9]ins spares'!#REF!</definedName>
    <definedName name="________DAT23">'[9]ins spares'!#REF!</definedName>
    <definedName name="________DAT24">'[9]ins spares'!#REF!</definedName>
    <definedName name="________DAT3" localSheetId="33">#REF!</definedName>
    <definedName name="________DAT3" localSheetId="49">#REF!</definedName>
    <definedName name="________DAT3" localSheetId="51">#REF!</definedName>
    <definedName name="________DAT3" localSheetId="52">#REF!</definedName>
    <definedName name="________DAT3">#REF!</definedName>
    <definedName name="________DAT4" localSheetId="33">#REF!</definedName>
    <definedName name="________DAT4" localSheetId="49">#REF!</definedName>
    <definedName name="________DAT4" localSheetId="51">#REF!</definedName>
    <definedName name="________DAT4" localSheetId="52">#REF!</definedName>
    <definedName name="________DAT4">#REF!</definedName>
    <definedName name="________DAT5" localSheetId="33">#REF!</definedName>
    <definedName name="________DAT5" localSheetId="49">#REF!</definedName>
    <definedName name="________DAT5" localSheetId="51">#REF!</definedName>
    <definedName name="________DAT5" localSheetId="52">#REF!</definedName>
    <definedName name="________DAT5">#REF!</definedName>
    <definedName name="________DAT6" localSheetId="33">#REF!</definedName>
    <definedName name="________DAT6">#REF!</definedName>
    <definedName name="________DAT7" localSheetId="33">#REF!</definedName>
    <definedName name="________DAT7">#REF!</definedName>
    <definedName name="________DAT8" localSheetId="33">#REF!</definedName>
    <definedName name="________DAT8">#REF!</definedName>
    <definedName name="________DAT9" localSheetId="33">#REF!</definedName>
    <definedName name="________DAT9">#REF!</definedName>
    <definedName name="________FC1">[17]DEMFIXLD!$A$1:$E$205</definedName>
    <definedName name="________G87634" localSheetId="33">#REF!</definedName>
    <definedName name="________G87634" localSheetId="49">#REF!</definedName>
    <definedName name="________G87634" localSheetId="51">#REF!</definedName>
    <definedName name="________G87634" localSheetId="52">#REF!</definedName>
    <definedName name="________G87634">#REF!</definedName>
    <definedName name="________IED1" localSheetId="33">#REF!</definedName>
    <definedName name="________IED1" localSheetId="49">#REF!</definedName>
    <definedName name="________IED1" localSheetId="51">#REF!</definedName>
    <definedName name="________IED1" localSheetId="52">#REF!</definedName>
    <definedName name="________IED1">#REF!</definedName>
    <definedName name="________IED2" localSheetId="33">#REF!</definedName>
    <definedName name="________IED2" localSheetId="49">#REF!</definedName>
    <definedName name="________IED2" localSheetId="51">#REF!</definedName>
    <definedName name="________IED2" localSheetId="52">#REF!</definedName>
    <definedName name="________IED2">#REF!</definedName>
    <definedName name="________PG1">'[5]Financial Estimates'!$A$7:$B$108</definedName>
    <definedName name="________PG2" localSheetId="33">#REF!</definedName>
    <definedName name="________PG2" localSheetId="49">#REF!</definedName>
    <definedName name="________PG2" localSheetId="51">#REF!</definedName>
    <definedName name="________PG2" localSheetId="52">#REF!</definedName>
    <definedName name="________PG2">#REF!</definedName>
    <definedName name="________PG3" localSheetId="33">#REF!</definedName>
    <definedName name="________PG3" localSheetId="49">#REF!</definedName>
    <definedName name="________PG3" localSheetId="51">#REF!</definedName>
    <definedName name="________PG3" localSheetId="52">#REF!</definedName>
    <definedName name="________PG3">#REF!</definedName>
    <definedName name="________PG5">'[5]Financial Estimates'!$A$271:$D$342</definedName>
    <definedName name="________pg6">'[7]Financial Estimates'!$A$271:$D$342</definedName>
    <definedName name="________pg7">'[7]Financial Estimates'!#REF!</definedName>
    <definedName name="________SCH6">'[18]04REL'!#REF!</definedName>
    <definedName name="________za1" localSheetId="33">#REF!</definedName>
    <definedName name="________za1" localSheetId="49">#REF!</definedName>
    <definedName name="________za1" localSheetId="51">#REF!</definedName>
    <definedName name="________za1" localSheetId="52">#REF!</definedName>
    <definedName name="________za1">#REF!</definedName>
    <definedName name="________zz1" localSheetId="33">#REF!</definedName>
    <definedName name="________zz1" localSheetId="49">#REF!</definedName>
    <definedName name="________zz1" localSheetId="51">#REF!</definedName>
    <definedName name="________zz1" localSheetId="52">#REF!</definedName>
    <definedName name="________zz1">#REF!</definedName>
    <definedName name="_______a65565" localSheetId="49">#REF!</definedName>
    <definedName name="_______a65565" localSheetId="51">#REF!</definedName>
    <definedName name="_______a65565" localSheetId="52">#REF!</definedName>
    <definedName name="_______a65565">#REF!</definedName>
    <definedName name="_______arr2"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BSD1" localSheetId="33">#REF!</definedName>
    <definedName name="_______BSD1" localSheetId="49">#REF!</definedName>
    <definedName name="_______BSD1" localSheetId="51">#REF!</definedName>
    <definedName name="_______BSD1" localSheetId="52">#REF!</definedName>
    <definedName name="_______BSD1">#REF!</definedName>
    <definedName name="_______BSD2" localSheetId="33">#REF!</definedName>
    <definedName name="_______BSD2" localSheetId="49">#REF!</definedName>
    <definedName name="_______BSD2" localSheetId="51">#REF!</definedName>
    <definedName name="_______BSD2" localSheetId="52">#REF!</definedName>
    <definedName name="_______BSD2">#REF!</definedName>
    <definedName name="_______D87840" localSheetId="33">#REF!</definedName>
    <definedName name="_______D87840" localSheetId="49">#REF!</definedName>
    <definedName name="_______D87840" localSheetId="51">#REF!</definedName>
    <definedName name="_______D87840" localSheetId="52">#REF!</definedName>
    <definedName name="_______D87840">#REF!</definedName>
    <definedName name="_______DAT1" localSheetId="33">#REF!</definedName>
    <definedName name="_______DAT1">#REF!</definedName>
    <definedName name="_______DAT10" localSheetId="33">#REF!</definedName>
    <definedName name="_______DAT10">#REF!</definedName>
    <definedName name="_______DAT11" localSheetId="33">#REF!</definedName>
    <definedName name="_______DAT11">#REF!</definedName>
    <definedName name="_______DAT12" localSheetId="33">'[9]ins spares'!#REF!</definedName>
    <definedName name="_______DAT12">'[9]ins spares'!#REF!</definedName>
    <definedName name="_______DAT13" localSheetId="33">'[9]ins spares'!#REF!</definedName>
    <definedName name="_______DAT13">'[9]ins spares'!#REF!</definedName>
    <definedName name="_______DAT15" localSheetId="33">'[9]ins spares'!#REF!</definedName>
    <definedName name="_______DAT15">'[9]ins spares'!#REF!</definedName>
    <definedName name="_______DAT16" localSheetId="33">'[9]ins spares'!#REF!</definedName>
    <definedName name="_______DAT16">'[9]ins spares'!#REF!</definedName>
    <definedName name="_______DAT18" localSheetId="33">'[9]ins spares'!#REF!</definedName>
    <definedName name="_______DAT18">'[9]ins spares'!#REF!</definedName>
    <definedName name="_______DAT19">'[9]ins spares'!#REF!</definedName>
    <definedName name="_______DAT2" localSheetId="33">#REF!</definedName>
    <definedName name="_______DAT2" localSheetId="49">#REF!</definedName>
    <definedName name="_______DAT2" localSheetId="51">#REF!</definedName>
    <definedName name="_______DAT2" localSheetId="52">#REF!</definedName>
    <definedName name="_______DAT2">#REF!</definedName>
    <definedName name="_______DAT20" localSheetId="33">'[9]ins spares'!#REF!</definedName>
    <definedName name="_______DAT20" localSheetId="49">'[9]ins spares'!#REF!</definedName>
    <definedName name="_______DAT20" localSheetId="51">'[9]ins spares'!#REF!</definedName>
    <definedName name="_______DAT20" localSheetId="52">'[9]ins spares'!#REF!</definedName>
    <definedName name="_______DAT20">'[9]ins spares'!#REF!</definedName>
    <definedName name="_______DAT21">'[9]ins spares'!#REF!</definedName>
    <definedName name="_______DAT22">'[9]ins spares'!#REF!</definedName>
    <definedName name="_______DAT23">'[9]ins spares'!#REF!</definedName>
    <definedName name="_______DAT24">'[9]ins spares'!#REF!</definedName>
    <definedName name="_______DAT3" localSheetId="33">#REF!</definedName>
    <definedName name="_______DAT3" localSheetId="49">#REF!</definedName>
    <definedName name="_______DAT3" localSheetId="51">#REF!</definedName>
    <definedName name="_______DAT3" localSheetId="52">#REF!</definedName>
    <definedName name="_______DAT3">#REF!</definedName>
    <definedName name="_______DAT4" localSheetId="33">#REF!</definedName>
    <definedName name="_______DAT4" localSheetId="49">#REF!</definedName>
    <definedName name="_______DAT4" localSheetId="51">#REF!</definedName>
    <definedName name="_______DAT4" localSheetId="52">#REF!</definedName>
    <definedName name="_______DAT4">#REF!</definedName>
    <definedName name="_______DAT5" localSheetId="33">#REF!</definedName>
    <definedName name="_______DAT5" localSheetId="49">#REF!</definedName>
    <definedName name="_______DAT5" localSheetId="51">#REF!</definedName>
    <definedName name="_______DAT5" localSheetId="52">#REF!</definedName>
    <definedName name="_______DAT5">#REF!</definedName>
    <definedName name="_______DAT6" localSheetId="33">#REF!</definedName>
    <definedName name="_______DAT6">#REF!</definedName>
    <definedName name="_______DAT7" localSheetId="33">#REF!</definedName>
    <definedName name="_______DAT7">#REF!</definedName>
    <definedName name="_______DAT8" localSheetId="33">#REF!</definedName>
    <definedName name="_______DAT8">#REF!</definedName>
    <definedName name="_______DAT9" localSheetId="33">#REF!</definedName>
    <definedName name="_______DAT9">#REF!</definedName>
    <definedName name="_______FC1">[19]DEMFIXLD!$A$1:$E$205</definedName>
    <definedName name="_______G87634" localSheetId="33">#REF!</definedName>
    <definedName name="_______G87634" localSheetId="49">#REF!</definedName>
    <definedName name="_______G87634" localSheetId="51">#REF!</definedName>
    <definedName name="_______G87634" localSheetId="52">#REF!</definedName>
    <definedName name="_______G87634">#REF!</definedName>
    <definedName name="_______IED1" localSheetId="33">#REF!</definedName>
    <definedName name="_______IED1" localSheetId="49">#REF!</definedName>
    <definedName name="_______IED1" localSheetId="51">#REF!</definedName>
    <definedName name="_______IED1" localSheetId="52">#REF!</definedName>
    <definedName name="_______IED1">#REF!</definedName>
    <definedName name="_______IED2" localSheetId="33">#REF!</definedName>
    <definedName name="_______IED2" localSheetId="49">#REF!</definedName>
    <definedName name="_______IED2" localSheetId="51">#REF!</definedName>
    <definedName name="_______IED2" localSheetId="52">#REF!</definedName>
    <definedName name="_______IED2">#REF!</definedName>
    <definedName name="_______int06"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NCS111">'[20]Schedule-1'!$B$1:$J$1</definedName>
    <definedName name="_______PG1">'[5]Financial Estimates'!$A$7:$B$108</definedName>
    <definedName name="_______PG2" localSheetId="33">#REF!</definedName>
    <definedName name="_______PG2" localSheetId="49">#REF!</definedName>
    <definedName name="_______PG2" localSheetId="51">#REF!</definedName>
    <definedName name="_______PG2" localSheetId="52">#REF!</definedName>
    <definedName name="_______PG2">#REF!</definedName>
    <definedName name="_______PG3" localSheetId="33">#REF!</definedName>
    <definedName name="_______PG3" localSheetId="49">#REF!</definedName>
    <definedName name="_______PG3" localSheetId="51">#REF!</definedName>
    <definedName name="_______PG3" localSheetId="52">#REF!</definedName>
    <definedName name="_______PG3">#REF!</definedName>
    <definedName name="_______PG5">'[5]Financial Estimates'!$A$271:$D$342</definedName>
    <definedName name="_______pg6">'[7]Financial Estimates'!$A$271:$D$342</definedName>
    <definedName name="_______pg7">'[7]Financial Estimates'!#REF!</definedName>
    <definedName name="_______SCH6" localSheetId="33">'[18]04REL'!#REF!</definedName>
    <definedName name="_______SCH6" localSheetId="38">'[21]04REL'!#REF!</definedName>
    <definedName name="_______SCH6" localSheetId="42">'[21]04REL'!#REF!</definedName>
    <definedName name="_______SCH6" localSheetId="43">'[21]04REL'!#REF!</definedName>
    <definedName name="_______SCH6" localSheetId="44">'[21]04REL'!#REF!</definedName>
    <definedName name="_______SCH6" localSheetId="45">'[21]04REL'!#REF!</definedName>
    <definedName name="_______SCH6" localSheetId="4">'[21]04REL'!#REF!</definedName>
    <definedName name="_______SCH6" localSheetId="6">'[21]04REL'!#REF!</definedName>
    <definedName name="_______SCH6" localSheetId="7">'[21]04REL'!#REF!</definedName>
    <definedName name="_______SCH6" localSheetId="49">'[18]04REL'!#REF!</definedName>
    <definedName name="_______SCH6" localSheetId="51">'[18]04REL'!#REF!</definedName>
    <definedName name="_______SCH6" localSheetId="52">'[18]04REL'!#REF!</definedName>
    <definedName name="_______SCH6" localSheetId="8">'[21]04REL'!#REF!</definedName>
    <definedName name="_______SCH6" localSheetId="9">'[21]04REL'!#REF!</definedName>
    <definedName name="_______SCH6" localSheetId="10">'[21]04REL'!#REF!</definedName>
    <definedName name="_______SCH6" localSheetId="11">'[21]04REL'!#REF!</definedName>
    <definedName name="_______SCH6" localSheetId="12">'[21]04REL'!#REF!</definedName>
    <definedName name="_______SCH6" localSheetId="13">'[21]04REL'!#REF!</definedName>
    <definedName name="_______SCH6" localSheetId="14">'[21]04REL'!#REF!</definedName>
    <definedName name="_______SCH6" localSheetId="15">'[21]04REL'!#REF!</definedName>
    <definedName name="_______SCH6">'[18]04REL'!#REF!</definedName>
    <definedName name="_______XL__ENTER_UNIT" localSheetId="33">#REF!</definedName>
    <definedName name="_______XL__ENTER_UNIT" localSheetId="38">#REF!</definedName>
    <definedName name="_______XL__ENTER_UNIT" localSheetId="42">#REF!</definedName>
    <definedName name="_______XL__ENTER_UNIT" localSheetId="43">#REF!</definedName>
    <definedName name="_______XL__ENTER_UNIT" localSheetId="44">#REF!</definedName>
    <definedName name="_______XL__ENTER_UNIT" localSheetId="4">#REF!</definedName>
    <definedName name="_______XL__ENTER_UNIT" localSheetId="6">#REF!</definedName>
    <definedName name="_______XL__ENTER_UNIT" localSheetId="49">#REF!</definedName>
    <definedName name="_______XL__ENTER_UNIT" localSheetId="51">#REF!</definedName>
    <definedName name="_______XL__ENTER_UNIT" localSheetId="52">#REF!</definedName>
    <definedName name="_______XL__ENTER_UNIT" localSheetId="8">#REF!</definedName>
    <definedName name="_______XL__ENTER_UNIT" localSheetId="9">#REF!</definedName>
    <definedName name="_______XL__ENTER_UNIT">#REF!</definedName>
    <definedName name="_______za1" localSheetId="33">#REF!</definedName>
    <definedName name="_______za1" localSheetId="49">#REF!</definedName>
    <definedName name="_______za1" localSheetId="51">#REF!</definedName>
    <definedName name="_______za1" localSheetId="52">#REF!</definedName>
    <definedName name="_______za1">#REF!</definedName>
    <definedName name="_______zz1" localSheetId="33">#REF!</definedName>
    <definedName name="_______zz1" localSheetId="49">#REF!</definedName>
    <definedName name="_______zz1" localSheetId="51">#REF!</definedName>
    <definedName name="_______zz1" localSheetId="52">#REF!</definedName>
    <definedName name="_______zz1">#REF!</definedName>
    <definedName name="______a65565">#REF!</definedName>
    <definedName name="______arr2"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s3">[22]BEST_17112006!$C$20</definedName>
    <definedName name="______BSD1" localSheetId="33">#REF!</definedName>
    <definedName name="______BSD1" localSheetId="49">#REF!</definedName>
    <definedName name="______BSD1" localSheetId="51">#REF!</definedName>
    <definedName name="______BSD1" localSheetId="52">#REF!</definedName>
    <definedName name="______BSD1">#REF!</definedName>
    <definedName name="______BSD2" localSheetId="33">#REF!</definedName>
    <definedName name="______BSD2" localSheetId="49">#REF!</definedName>
    <definedName name="______BSD2" localSheetId="51">#REF!</definedName>
    <definedName name="______BSD2" localSheetId="52">#REF!</definedName>
    <definedName name="______BSD2">#REF!</definedName>
    <definedName name="______D87840" localSheetId="33">#REF!</definedName>
    <definedName name="______D87840" localSheetId="49">#REF!</definedName>
    <definedName name="______D87840" localSheetId="51">#REF!</definedName>
    <definedName name="______D87840" localSheetId="52">#REF!</definedName>
    <definedName name="______D87840">#REF!</definedName>
    <definedName name="______DAT1" localSheetId="33">#REF!</definedName>
    <definedName name="______DAT1">#REF!</definedName>
    <definedName name="______DAT10" localSheetId="33">#REF!</definedName>
    <definedName name="______DAT10">#REF!</definedName>
    <definedName name="______DAT11" localSheetId="33">#REF!</definedName>
    <definedName name="______DAT11">#REF!</definedName>
    <definedName name="______DAT12" localSheetId="33">'[9]ins spares'!#REF!</definedName>
    <definedName name="______DAT12">'[9]ins spares'!#REF!</definedName>
    <definedName name="______DAT13" localSheetId="33">'[9]ins spares'!#REF!</definedName>
    <definedName name="______DAT13">'[9]ins spares'!#REF!</definedName>
    <definedName name="______DAT15" localSheetId="33">'[9]ins spares'!#REF!</definedName>
    <definedName name="______DAT15">'[9]ins spares'!#REF!</definedName>
    <definedName name="______DAT16" localSheetId="33">'[9]ins spares'!#REF!</definedName>
    <definedName name="______DAT16">'[9]ins spares'!#REF!</definedName>
    <definedName name="______DAT18" localSheetId="33">'[9]ins spares'!#REF!</definedName>
    <definedName name="______DAT18">'[9]ins spares'!#REF!</definedName>
    <definedName name="______DAT19">'[9]ins spares'!#REF!</definedName>
    <definedName name="______DAT2" localSheetId="33">#REF!</definedName>
    <definedName name="______DAT2" localSheetId="49">#REF!</definedName>
    <definedName name="______DAT2" localSheetId="51">#REF!</definedName>
    <definedName name="______DAT2" localSheetId="52">#REF!</definedName>
    <definedName name="______DAT2">#REF!</definedName>
    <definedName name="______DAT20" localSheetId="33">'[9]ins spares'!#REF!</definedName>
    <definedName name="______DAT20" localSheetId="49">'[9]ins spares'!#REF!</definedName>
    <definedName name="______DAT20" localSheetId="51">'[9]ins spares'!#REF!</definedName>
    <definedName name="______DAT20" localSheetId="52">'[9]ins spares'!#REF!</definedName>
    <definedName name="______DAT20">'[9]ins spares'!#REF!</definedName>
    <definedName name="______DAT21">'[9]ins spares'!#REF!</definedName>
    <definedName name="______DAT22">'[9]ins spares'!#REF!</definedName>
    <definedName name="______DAT23">'[9]ins spares'!#REF!</definedName>
    <definedName name="______DAT24">'[9]ins spares'!#REF!</definedName>
    <definedName name="______DAT3" localSheetId="33">#REF!</definedName>
    <definedName name="______DAT3" localSheetId="49">#REF!</definedName>
    <definedName name="______DAT3" localSheetId="51">#REF!</definedName>
    <definedName name="______DAT3" localSheetId="52">#REF!</definedName>
    <definedName name="______DAT3">#REF!</definedName>
    <definedName name="______DAT4" localSheetId="33">#REF!</definedName>
    <definedName name="______DAT4" localSheetId="49">#REF!</definedName>
    <definedName name="______DAT4" localSheetId="51">#REF!</definedName>
    <definedName name="______DAT4" localSheetId="52">#REF!</definedName>
    <definedName name="______DAT4">#REF!</definedName>
    <definedName name="______DAT5" localSheetId="33">#REF!</definedName>
    <definedName name="______DAT5" localSheetId="49">#REF!</definedName>
    <definedName name="______DAT5" localSheetId="51">#REF!</definedName>
    <definedName name="______DAT5" localSheetId="52">#REF!</definedName>
    <definedName name="______DAT5">#REF!</definedName>
    <definedName name="______DAT6" localSheetId="33">#REF!</definedName>
    <definedName name="______DAT6">#REF!</definedName>
    <definedName name="______DAT7" localSheetId="33">#REF!</definedName>
    <definedName name="______DAT7">#REF!</definedName>
    <definedName name="______DAT8" localSheetId="33">#REF!</definedName>
    <definedName name="______DAT8">#REF!</definedName>
    <definedName name="______DAT9" localSheetId="33">#REF!</definedName>
    <definedName name="______DAT9">#REF!</definedName>
    <definedName name="______FC1">[23]DEMFIXLD!$A$1:$E$205</definedName>
    <definedName name="______G87634" localSheetId="33">#REF!</definedName>
    <definedName name="______G87634" localSheetId="49">#REF!</definedName>
    <definedName name="______G87634" localSheetId="51">#REF!</definedName>
    <definedName name="______G87634" localSheetId="52">#REF!</definedName>
    <definedName name="______G87634">#REF!</definedName>
    <definedName name="______IED1" localSheetId="33">#REF!</definedName>
    <definedName name="______IED1" localSheetId="49">#REF!</definedName>
    <definedName name="______IED1" localSheetId="51">#REF!</definedName>
    <definedName name="______IED1" localSheetId="52">#REF!</definedName>
    <definedName name="______IED1">#REF!</definedName>
    <definedName name="______IED2" localSheetId="33">#REF!</definedName>
    <definedName name="______IED2" localSheetId="49">#REF!</definedName>
    <definedName name="______IED2" localSheetId="51">#REF!</definedName>
    <definedName name="______IED2" localSheetId="52">#REF!</definedName>
    <definedName name="______IED2">#REF!</definedName>
    <definedName name="______int06"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NCS111">'[20]Schedule-1'!$B$1:$J$1</definedName>
    <definedName name="______PG1">'[5]Financial Estimates'!$A$7:$B$108</definedName>
    <definedName name="______PG2" localSheetId="33">#REF!</definedName>
    <definedName name="______PG2" localSheetId="49">#REF!</definedName>
    <definedName name="______PG2" localSheetId="51">#REF!</definedName>
    <definedName name="______PG2" localSheetId="52">#REF!</definedName>
    <definedName name="______PG2">#REF!</definedName>
    <definedName name="______PG3" localSheetId="33">#REF!</definedName>
    <definedName name="______PG3" localSheetId="49">#REF!</definedName>
    <definedName name="______PG3" localSheetId="51">#REF!</definedName>
    <definedName name="______PG3" localSheetId="52">#REF!</definedName>
    <definedName name="______PG3">#REF!</definedName>
    <definedName name="______PG5">'[5]Financial Estimates'!$A$271:$D$342</definedName>
    <definedName name="______pg6">'[7]Financial Estimates'!$A$271:$D$342</definedName>
    <definedName name="______pg7">'[7]Financial Estimates'!#REF!</definedName>
    <definedName name="______SCH6" localSheetId="33">'[18]04REL'!#REF!</definedName>
    <definedName name="______SCH6" localSheetId="38">'[21]04REL'!#REF!</definedName>
    <definedName name="______SCH6" localSheetId="42">'[21]04REL'!#REF!</definedName>
    <definedName name="______SCH6" localSheetId="43">'[21]04REL'!#REF!</definedName>
    <definedName name="______SCH6" localSheetId="44">'[21]04REL'!#REF!</definedName>
    <definedName name="______SCH6" localSheetId="45">'[21]04REL'!#REF!</definedName>
    <definedName name="______SCH6" localSheetId="4">'[21]04REL'!#REF!</definedName>
    <definedName name="______SCH6" localSheetId="6">'[21]04REL'!#REF!</definedName>
    <definedName name="______SCH6" localSheetId="7">'[21]04REL'!#REF!</definedName>
    <definedName name="______SCH6" localSheetId="49">'[18]04REL'!#REF!</definedName>
    <definedName name="______SCH6" localSheetId="51">'[18]04REL'!#REF!</definedName>
    <definedName name="______SCH6" localSheetId="52">'[18]04REL'!#REF!</definedName>
    <definedName name="______SCH6" localSheetId="8">'[21]04REL'!#REF!</definedName>
    <definedName name="______SCH6" localSheetId="9">'[21]04REL'!#REF!</definedName>
    <definedName name="______SCH6" localSheetId="10">'[21]04REL'!#REF!</definedName>
    <definedName name="______SCH6" localSheetId="11">'[21]04REL'!#REF!</definedName>
    <definedName name="______SCH6" localSheetId="12">'[21]04REL'!#REF!</definedName>
    <definedName name="______SCH6" localSheetId="13">'[21]04REL'!#REF!</definedName>
    <definedName name="______SCH6" localSheetId="14">'[21]04REL'!#REF!</definedName>
    <definedName name="______SCH6" localSheetId="15">'[21]04REL'!#REF!</definedName>
    <definedName name="______SCH6">'[18]04REL'!#REF!</definedName>
    <definedName name="______XL__ENTER_UNIT" localSheetId="33">#REF!</definedName>
    <definedName name="______XL__ENTER_UNIT" localSheetId="38">#REF!</definedName>
    <definedName name="______XL__ENTER_UNIT" localSheetId="42">#REF!</definedName>
    <definedName name="______XL__ENTER_UNIT" localSheetId="43">#REF!</definedName>
    <definedName name="______XL__ENTER_UNIT" localSheetId="44">#REF!</definedName>
    <definedName name="______XL__ENTER_UNIT" localSheetId="4">#REF!</definedName>
    <definedName name="______XL__ENTER_UNIT" localSheetId="6">#REF!</definedName>
    <definedName name="______XL__ENTER_UNIT" localSheetId="49">#REF!</definedName>
    <definedName name="______XL__ENTER_UNIT" localSheetId="51">#REF!</definedName>
    <definedName name="______XL__ENTER_UNIT" localSheetId="52">#REF!</definedName>
    <definedName name="______XL__ENTER_UNIT" localSheetId="8">#REF!</definedName>
    <definedName name="______XL__ENTER_UNIT" localSheetId="9">#REF!</definedName>
    <definedName name="______XL__ENTER_UNIT">#REF!</definedName>
    <definedName name="______za1" localSheetId="33">#REF!</definedName>
    <definedName name="______za1" localSheetId="49">#REF!</definedName>
    <definedName name="______za1" localSheetId="51">#REF!</definedName>
    <definedName name="______za1" localSheetId="52">#REF!</definedName>
    <definedName name="______za1">#REF!</definedName>
    <definedName name="______zz1" localSheetId="33">#REF!</definedName>
    <definedName name="______zz1" localSheetId="49">#REF!</definedName>
    <definedName name="______zz1" localSheetId="51">#REF!</definedName>
    <definedName name="______zz1" localSheetId="52">#REF!</definedName>
    <definedName name="______zz1">#REF!</definedName>
    <definedName name="_____a65565">#REF!</definedName>
    <definedName name="_____arr2"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s3">[22]BEST_17112006!$C$20</definedName>
    <definedName name="_____BSD1" localSheetId="33">#REF!</definedName>
    <definedName name="_____BSD1" localSheetId="49">#REF!</definedName>
    <definedName name="_____BSD1" localSheetId="51">#REF!</definedName>
    <definedName name="_____BSD1" localSheetId="52">#REF!</definedName>
    <definedName name="_____BSD1">#REF!</definedName>
    <definedName name="_____BSD2" localSheetId="33">#REF!</definedName>
    <definedName name="_____BSD2" localSheetId="49">#REF!</definedName>
    <definedName name="_____BSD2" localSheetId="51">#REF!</definedName>
    <definedName name="_____BSD2" localSheetId="52">#REF!</definedName>
    <definedName name="_____BSD2">#REF!</definedName>
    <definedName name="_____D87840" localSheetId="33">#REF!</definedName>
    <definedName name="_____D87840" localSheetId="49">#REF!</definedName>
    <definedName name="_____D87840" localSheetId="51">#REF!</definedName>
    <definedName name="_____D87840" localSheetId="52">#REF!</definedName>
    <definedName name="_____D87840">#REF!</definedName>
    <definedName name="_____DAT1" localSheetId="33">#REF!</definedName>
    <definedName name="_____DAT1">#REF!</definedName>
    <definedName name="_____DAT10" localSheetId="33">#REF!</definedName>
    <definedName name="_____DAT10">#REF!</definedName>
    <definedName name="_____DAT11" localSheetId="33">#REF!</definedName>
    <definedName name="_____DAT11">#REF!</definedName>
    <definedName name="_____DAT12" localSheetId="33">'[9]ins spares'!#REF!</definedName>
    <definedName name="_____DAT12">'[9]ins spares'!#REF!</definedName>
    <definedName name="_____DAT13" localSheetId="33">'[9]ins spares'!#REF!</definedName>
    <definedName name="_____DAT13">'[9]ins spares'!#REF!</definedName>
    <definedName name="_____DAT15" localSheetId="33">'[9]ins spares'!#REF!</definedName>
    <definedName name="_____DAT15">'[9]ins spares'!#REF!</definedName>
    <definedName name="_____DAT16" localSheetId="33">'[9]ins spares'!#REF!</definedName>
    <definedName name="_____DAT16">'[9]ins spares'!#REF!</definedName>
    <definedName name="_____DAT18" localSheetId="33">'[9]ins spares'!#REF!</definedName>
    <definedName name="_____DAT18">'[9]ins spares'!#REF!</definedName>
    <definedName name="_____DAT19">'[9]ins spares'!#REF!</definedName>
    <definedName name="_____DAT2" localSheetId="33">#REF!</definedName>
    <definedName name="_____DAT2" localSheetId="49">#REF!</definedName>
    <definedName name="_____DAT2" localSheetId="51">#REF!</definedName>
    <definedName name="_____DAT2" localSheetId="52">#REF!</definedName>
    <definedName name="_____DAT2">#REF!</definedName>
    <definedName name="_____DAT20" localSheetId="33">'[9]ins spares'!#REF!</definedName>
    <definedName name="_____DAT20" localSheetId="49">'[9]ins spares'!#REF!</definedName>
    <definedName name="_____DAT20" localSheetId="51">'[9]ins spares'!#REF!</definedName>
    <definedName name="_____DAT20" localSheetId="52">'[9]ins spares'!#REF!</definedName>
    <definedName name="_____DAT20">'[9]ins spares'!#REF!</definedName>
    <definedName name="_____DAT21">'[9]ins spares'!#REF!</definedName>
    <definedName name="_____DAT22">'[9]ins spares'!#REF!</definedName>
    <definedName name="_____DAT23">'[9]ins spares'!#REF!</definedName>
    <definedName name="_____DAT24">'[9]ins spares'!#REF!</definedName>
    <definedName name="_____DAT3" localSheetId="33">#REF!</definedName>
    <definedName name="_____DAT3" localSheetId="49">#REF!</definedName>
    <definedName name="_____DAT3" localSheetId="51">#REF!</definedName>
    <definedName name="_____DAT3" localSheetId="52">#REF!</definedName>
    <definedName name="_____DAT3">#REF!</definedName>
    <definedName name="_____DAT4" localSheetId="33">#REF!</definedName>
    <definedName name="_____DAT4" localSheetId="49">#REF!</definedName>
    <definedName name="_____DAT4" localSheetId="51">#REF!</definedName>
    <definedName name="_____DAT4" localSheetId="52">#REF!</definedName>
    <definedName name="_____DAT4">#REF!</definedName>
    <definedName name="_____DAT5" localSheetId="33">#REF!</definedName>
    <definedName name="_____DAT5" localSheetId="49">#REF!</definedName>
    <definedName name="_____DAT5" localSheetId="51">#REF!</definedName>
    <definedName name="_____DAT5" localSheetId="52">#REF!</definedName>
    <definedName name="_____DAT5">#REF!</definedName>
    <definedName name="_____DAT6" localSheetId="33">#REF!</definedName>
    <definedName name="_____DAT6">#REF!</definedName>
    <definedName name="_____DAT7" localSheetId="33">#REF!</definedName>
    <definedName name="_____DAT7">#REF!</definedName>
    <definedName name="_____DAT8" localSheetId="33">#REF!</definedName>
    <definedName name="_____DAT8">#REF!</definedName>
    <definedName name="_____DAT9" localSheetId="33">#REF!</definedName>
    <definedName name="_____DAT9">#REF!</definedName>
    <definedName name="_____FC1">[23]DEMFIXLD!$A$1:$E$205</definedName>
    <definedName name="_____G87634" localSheetId="33">#REF!</definedName>
    <definedName name="_____G87634" localSheetId="49">#REF!</definedName>
    <definedName name="_____G87634" localSheetId="51">#REF!</definedName>
    <definedName name="_____G87634" localSheetId="52">#REF!</definedName>
    <definedName name="_____G87634">#REF!</definedName>
    <definedName name="_____IED1" localSheetId="33">#REF!</definedName>
    <definedName name="_____IED1" localSheetId="49">#REF!</definedName>
    <definedName name="_____IED1" localSheetId="51">#REF!</definedName>
    <definedName name="_____IED1" localSheetId="52">#REF!</definedName>
    <definedName name="_____IED1">#REF!</definedName>
    <definedName name="_____IED2" localSheetId="33">#REF!</definedName>
    <definedName name="_____IED2" localSheetId="49">#REF!</definedName>
    <definedName name="_____IED2" localSheetId="51">#REF!</definedName>
    <definedName name="_____IED2" localSheetId="52">#REF!</definedName>
    <definedName name="_____IED2">#REF!</definedName>
    <definedName name="_____NCS111">'[24]Schedule-1'!$B$1:$J$1</definedName>
    <definedName name="_____PG1">'[5]Financial Estimates'!$A$7:$B$108</definedName>
    <definedName name="_____PG2" localSheetId="33">#REF!</definedName>
    <definedName name="_____PG2" localSheetId="49">#REF!</definedName>
    <definedName name="_____PG2" localSheetId="51">#REF!</definedName>
    <definedName name="_____PG2" localSheetId="52">#REF!</definedName>
    <definedName name="_____PG2">#REF!</definedName>
    <definedName name="_____PG3" localSheetId="33">#REF!</definedName>
    <definedName name="_____PG3" localSheetId="49">#REF!</definedName>
    <definedName name="_____PG3" localSheetId="51">#REF!</definedName>
    <definedName name="_____PG3" localSheetId="52">#REF!</definedName>
    <definedName name="_____PG3">#REF!</definedName>
    <definedName name="_____PG5">'[5]Financial Estimates'!$A$271:$D$342</definedName>
    <definedName name="_____pg6">'[7]Financial Estimates'!$A$271:$D$342</definedName>
    <definedName name="_____pg7">'[7]Financial Estimates'!#REF!</definedName>
    <definedName name="_____SCH6" localSheetId="33">'[18]04REL'!#REF!</definedName>
    <definedName name="_____SCH6" localSheetId="38">'[21]04REL'!#REF!</definedName>
    <definedName name="_____SCH6" localSheetId="42">'[21]04REL'!#REF!</definedName>
    <definedName name="_____SCH6" localSheetId="43">'[21]04REL'!#REF!</definedName>
    <definedName name="_____SCH6" localSheetId="44">'[21]04REL'!#REF!</definedName>
    <definedName name="_____SCH6" localSheetId="45">'[21]04REL'!#REF!</definedName>
    <definedName name="_____SCH6" localSheetId="4">'[21]04REL'!#REF!</definedName>
    <definedName name="_____SCH6" localSheetId="6">'[21]04REL'!#REF!</definedName>
    <definedName name="_____SCH6" localSheetId="7">'[21]04REL'!#REF!</definedName>
    <definedName name="_____SCH6" localSheetId="49">'[18]04REL'!#REF!</definedName>
    <definedName name="_____SCH6" localSheetId="51">'[18]04REL'!#REF!</definedName>
    <definedName name="_____SCH6" localSheetId="52">'[18]04REL'!#REF!</definedName>
    <definedName name="_____SCH6" localSheetId="8">'[21]04REL'!#REF!</definedName>
    <definedName name="_____SCH6" localSheetId="9">'[21]04REL'!#REF!</definedName>
    <definedName name="_____SCH6" localSheetId="10">'[21]04REL'!#REF!</definedName>
    <definedName name="_____SCH6" localSheetId="11">'[21]04REL'!#REF!</definedName>
    <definedName name="_____SCH6" localSheetId="12">'[21]04REL'!#REF!</definedName>
    <definedName name="_____SCH6" localSheetId="13">'[21]04REL'!#REF!</definedName>
    <definedName name="_____SCH6" localSheetId="14">'[21]04REL'!#REF!</definedName>
    <definedName name="_____SCH6" localSheetId="15">'[21]04REL'!#REF!</definedName>
    <definedName name="_____SCH6">'[18]04REL'!#REF!</definedName>
    <definedName name="_____za1" localSheetId="33">#REF!</definedName>
    <definedName name="_____za1" localSheetId="49">#REF!</definedName>
    <definedName name="_____za1" localSheetId="51">#REF!</definedName>
    <definedName name="_____za1" localSheetId="52">#REF!</definedName>
    <definedName name="_____za1">#REF!</definedName>
    <definedName name="_____zz1" localSheetId="33">#REF!</definedName>
    <definedName name="_____zz1" localSheetId="49">#REF!</definedName>
    <definedName name="_____zz1" localSheetId="51">#REF!</definedName>
    <definedName name="_____zz1" localSheetId="52">#REF!</definedName>
    <definedName name="_____zz1">#REF!</definedName>
    <definedName name="____a65565" localSheetId="49">#REF!</definedName>
    <definedName name="____a65565" localSheetId="51">#REF!</definedName>
    <definedName name="____a65565" localSheetId="52">#REF!</definedName>
    <definedName name="____a65565">#REF!</definedName>
    <definedName name="____arr2"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s3">[22]BEST_17112006!$C$20</definedName>
    <definedName name="____BSD1" localSheetId="33">#REF!</definedName>
    <definedName name="____BSD1" localSheetId="49">#REF!</definedName>
    <definedName name="____BSD1" localSheetId="51">#REF!</definedName>
    <definedName name="____BSD1" localSheetId="52">#REF!</definedName>
    <definedName name="____BSD1">#REF!</definedName>
    <definedName name="____BSD2" localSheetId="33">#REF!</definedName>
    <definedName name="____BSD2" localSheetId="49">#REF!</definedName>
    <definedName name="____BSD2" localSheetId="51">#REF!</definedName>
    <definedName name="____BSD2" localSheetId="52">#REF!</definedName>
    <definedName name="____BSD2">#REF!</definedName>
    <definedName name="____D87840" localSheetId="33">#REF!</definedName>
    <definedName name="____D87840" localSheetId="49">#REF!</definedName>
    <definedName name="____D87840" localSheetId="51">#REF!</definedName>
    <definedName name="____D87840" localSheetId="52">#REF!</definedName>
    <definedName name="____D87840">#REF!</definedName>
    <definedName name="____DAT1" localSheetId="33">#REF!</definedName>
    <definedName name="____DAT1">#REF!</definedName>
    <definedName name="____DAT10" localSheetId="33">#REF!</definedName>
    <definedName name="____DAT10">#REF!</definedName>
    <definedName name="____DAT11" localSheetId="33">#REF!</definedName>
    <definedName name="____DAT11">#REF!</definedName>
    <definedName name="____DAT12" localSheetId="33">'[9]ins spares'!#REF!</definedName>
    <definedName name="____DAT12">'[9]ins spares'!#REF!</definedName>
    <definedName name="____DAT13" localSheetId="33">'[9]ins spares'!#REF!</definedName>
    <definedName name="____DAT13">'[9]ins spares'!#REF!</definedName>
    <definedName name="____DAT15" localSheetId="33">'[9]ins spares'!#REF!</definedName>
    <definedName name="____DAT15">'[9]ins spares'!#REF!</definedName>
    <definedName name="____DAT16" localSheetId="33">'[9]ins spares'!#REF!</definedName>
    <definedName name="____DAT16">'[9]ins spares'!#REF!</definedName>
    <definedName name="____DAT18" localSheetId="33">'[9]ins spares'!#REF!</definedName>
    <definedName name="____DAT18">'[9]ins spares'!#REF!</definedName>
    <definedName name="____DAT19">'[9]ins spares'!#REF!</definedName>
    <definedName name="____DAT2" localSheetId="33">#REF!</definedName>
    <definedName name="____DAT2" localSheetId="49">#REF!</definedName>
    <definedName name="____DAT2" localSheetId="51">#REF!</definedName>
    <definedName name="____DAT2" localSheetId="52">#REF!</definedName>
    <definedName name="____DAT2">#REF!</definedName>
    <definedName name="____DAT20" localSheetId="33">'[9]ins spares'!#REF!</definedName>
    <definedName name="____DAT20" localSheetId="49">'[9]ins spares'!#REF!</definedName>
    <definedName name="____DAT20" localSheetId="51">'[9]ins spares'!#REF!</definedName>
    <definedName name="____DAT20" localSheetId="52">'[9]ins spares'!#REF!</definedName>
    <definedName name="____DAT20">'[9]ins spares'!#REF!</definedName>
    <definedName name="____DAT21">'[9]ins spares'!#REF!</definedName>
    <definedName name="____DAT22">'[9]ins spares'!#REF!</definedName>
    <definedName name="____DAT23">'[9]ins spares'!#REF!</definedName>
    <definedName name="____DAT24">'[9]ins spares'!#REF!</definedName>
    <definedName name="____DAT3" localSheetId="33">#REF!</definedName>
    <definedName name="____DAT3" localSheetId="49">#REF!</definedName>
    <definedName name="____DAT3" localSheetId="51">#REF!</definedName>
    <definedName name="____DAT3" localSheetId="52">#REF!</definedName>
    <definedName name="____DAT3">#REF!</definedName>
    <definedName name="____DAT4" localSheetId="33">#REF!</definedName>
    <definedName name="____DAT4" localSheetId="49">#REF!</definedName>
    <definedName name="____DAT4" localSheetId="51">#REF!</definedName>
    <definedName name="____DAT4" localSheetId="52">#REF!</definedName>
    <definedName name="____DAT4">#REF!</definedName>
    <definedName name="____DAT5" localSheetId="33">#REF!</definedName>
    <definedName name="____DAT5" localSheetId="49">#REF!</definedName>
    <definedName name="____DAT5" localSheetId="51">#REF!</definedName>
    <definedName name="____DAT5" localSheetId="52">#REF!</definedName>
    <definedName name="____DAT5">#REF!</definedName>
    <definedName name="____DAT6" localSheetId="33">#REF!</definedName>
    <definedName name="____DAT6">#REF!</definedName>
    <definedName name="____DAT7" localSheetId="33">#REF!</definedName>
    <definedName name="____DAT7">#REF!</definedName>
    <definedName name="____DAT8" localSheetId="33">#REF!</definedName>
    <definedName name="____DAT8">#REF!</definedName>
    <definedName name="____DAT9" localSheetId="33">#REF!</definedName>
    <definedName name="____DAT9">#REF!</definedName>
    <definedName name="____ELL45" localSheetId="33">#REF!</definedName>
    <definedName name="____ELL45">#REF!</definedName>
    <definedName name="____ELL90" localSheetId="33">#REF!</definedName>
    <definedName name="____ELL90">#REF!</definedName>
    <definedName name="____EMP4">#N/A</definedName>
    <definedName name="____FC1">[19]DEMFIXLD!$A$1:$E$205</definedName>
    <definedName name="____FFr98">'[25]#REF'!$F$29</definedName>
    <definedName name="____FFr99">'[25]#REF'!$G$29</definedName>
    <definedName name="____FRF2" localSheetId="33">#REF!</definedName>
    <definedName name="____FRF2" localSheetId="49">#REF!</definedName>
    <definedName name="____FRF2" localSheetId="51">#REF!</definedName>
    <definedName name="____FRF2" localSheetId="52">#REF!</definedName>
    <definedName name="____FRF2">#REF!</definedName>
    <definedName name="____G87634" localSheetId="33">#REF!</definedName>
    <definedName name="____G87634" localSheetId="49">#REF!</definedName>
    <definedName name="____G87634" localSheetId="51">#REF!</definedName>
    <definedName name="____G87634" localSheetId="52">#REF!</definedName>
    <definedName name="____G87634">#REF!</definedName>
    <definedName name="____IED1" localSheetId="33">#REF!</definedName>
    <definedName name="____IED1" localSheetId="49">#REF!</definedName>
    <definedName name="____IED1" localSheetId="51">#REF!</definedName>
    <definedName name="____IED1" localSheetId="52">#REF!</definedName>
    <definedName name="____IED1">#REF!</definedName>
    <definedName name="____IED2" localSheetId="33">#REF!</definedName>
    <definedName name="____IED2">#REF!</definedName>
    <definedName name="____K5" localSheetId="33">#REF!</definedName>
    <definedName name="____K5">#REF!</definedName>
    <definedName name="____K6" localSheetId="33">#REF!</definedName>
    <definedName name="____K6">#REF!</definedName>
    <definedName name="____KD10">[26]현장지지물물량!$A$8:$N$196</definedName>
    <definedName name="____KD11">[26]현장지지물물량!$A$1:$IV$7</definedName>
    <definedName name="____KD12">[26]현장지지물물량!$A$8:$N$196</definedName>
    <definedName name="____KD13">[26]현장지지물물량!$A$1:$IV$7</definedName>
    <definedName name="____KD14">[27]현장지지물물량!$A$9:$N$23</definedName>
    <definedName name="____KD15">[28]현장지지물물량!$A$9:$N$23</definedName>
    <definedName name="____KD16">[28]현장지지물물량!$A$1:$IV$8</definedName>
    <definedName name="____KD18">[28]현장지지물물량!$A$9:$N$23</definedName>
    <definedName name="____KD2" localSheetId="33" hidden="1">#REF!</definedName>
    <definedName name="____KD2" localSheetId="49" hidden="1">#REF!</definedName>
    <definedName name="____KD2" localSheetId="51" hidden="1">#REF!</definedName>
    <definedName name="____KD2" localSheetId="52" hidden="1">#REF!</definedName>
    <definedName name="____KD2" hidden="1">#REF!</definedName>
    <definedName name="____KD3" localSheetId="33" hidden="1">#REF!</definedName>
    <definedName name="____KD3" localSheetId="49" hidden="1">#REF!</definedName>
    <definedName name="____KD3" localSheetId="51" hidden="1">#REF!</definedName>
    <definedName name="____KD3" localSheetId="52" hidden="1">#REF!</definedName>
    <definedName name="____KD3" hidden="1">#REF!</definedName>
    <definedName name="____KD4">[26]현장지지물물량!$A$8:$N$196</definedName>
    <definedName name="____KD5">[28]현장지지물물량!$A$1:$IV$8</definedName>
    <definedName name="____KD6">[28]현장지지물물량!$A$1:$IV$8</definedName>
    <definedName name="____KD7">[28]현장지지물물량!$A$9:$N$23</definedName>
    <definedName name="____KD8">'[29]설산1.나'!$A$8:$J$53</definedName>
    <definedName name="____KD9">[29]본사S!$B$10:$P$103</definedName>
    <definedName name="____LL3" localSheetId="33">#REF!</definedName>
    <definedName name="____LL3" localSheetId="49">#REF!</definedName>
    <definedName name="____LL3" localSheetId="51">#REF!</definedName>
    <definedName name="____LL3" localSheetId="52">#REF!</definedName>
    <definedName name="____LL3">#REF!</definedName>
    <definedName name="____LL4" localSheetId="33">#REF!</definedName>
    <definedName name="____LL4" localSheetId="49">#REF!</definedName>
    <definedName name="____LL4" localSheetId="51">#REF!</definedName>
    <definedName name="____LL4" localSheetId="52">#REF!</definedName>
    <definedName name="____LL4">#REF!</definedName>
    <definedName name="____LL5" localSheetId="33">#REF!</definedName>
    <definedName name="____LL5" localSheetId="49">#REF!</definedName>
    <definedName name="____LL5" localSheetId="51">#REF!</definedName>
    <definedName name="____LL5" localSheetId="52">#REF!</definedName>
    <definedName name="____LL5">#REF!</definedName>
    <definedName name="____NCS111">'[24]Schedule-1'!$B$1:$J$1</definedName>
    <definedName name="____nh1" localSheetId="33">'[30]Fixed Charge'!#REF!</definedName>
    <definedName name="____nh1">'[30]Fixed Charge'!#REF!</definedName>
    <definedName name="____p2" localSheetId="33">#REF!</definedName>
    <definedName name="____p2" localSheetId="49">#REF!</definedName>
    <definedName name="____p2" localSheetId="51">#REF!</definedName>
    <definedName name="____p2" localSheetId="52">#REF!</definedName>
    <definedName name="____p2">#REF!</definedName>
    <definedName name="____P21" localSheetId="33">#REF!</definedName>
    <definedName name="____P21" localSheetId="49">#REF!</definedName>
    <definedName name="____P21" localSheetId="51">#REF!</definedName>
    <definedName name="____P21" localSheetId="52">#REF!</definedName>
    <definedName name="____P21">#REF!</definedName>
    <definedName name="____P22" localSheetId="33">#REF!</definedName>
    <definedName name="____P22" localSheetId="49">#REF!</definedName>
    <definedName name="____P22" localSheetId="51">#REF!</definedName>
    <definedName name="____P22" localSheetId="52">#REF!</definedName>
    <definedName name="____P22">#REF!</definedName>
    <definedName name="____p3" localSheetId="33">#REF!</definedName>
    <definedName name="____p3">#REF!</definedName>
    <definedName name="____P31" localSheetId="33">#REF!</definedName>
    <definedName name="____P31">#REF!</definedName>
    <definedName name="____P32" localSheetId="33">#REF!</definedName>
    <definedName name="____P32">#REF!</definedName>
    <definedName name="____P33" localSheetId="33">#REF!</definedName>
    <definedName name="____P33">#REF!</definedName>
    <definedName name="____P34" localSheetId="33">#REF!</definedName>
    <definedName name="____P34">#REF!</definedName>
    <definedName name="____PG1">'[5]Financial Estimates'!$A$7:$B$108</definedName>
    <definedName name="____PG2" localSheetId="33">#REF!</definedName>
    <definedName name="____PG2" localSheetId="49">#REF!</definedName>
    <definedName name="____PG2" localSheetId="51">#REF!</definedName>
    <definedName name="____PG2" localSheetId="52">#REF!</definedName>
    <definedName name="____PG2">#REF!</definedName>
    <definedName name="____PG3" localSheetId="33">#REF!</definedName>
    <definedName name="____PG3" localSheetId="49">#REF!</definedName>
    <definedName name="____PG3" localSheetId="51">#REF!</definedName>
    <definedName name="____PG3" localSheetId="52">#REF!</definedName>
    <definedName name="____PG3">#REF!</definedName>
    <definedName name="____PG5">'[5]Financial Estimates'!$A$271:$D$342</definedName>
    <definedName name="____pg6">'[7]Financial Estimates'!$A$271:$D$342</definedName>
    <definedName name="____pg7">'[7]Financial Estimates'!#REF!</definedName>
    <definedName name="____RE100" localSheetId="33">#REF!</definedName>
    <definedName name="____RE100" localSheetId="49">#REF!</definedName>
    <definedName name="____RE100" localSheetId="51">#REF!</definedName>
    <definedName name="____RE100" localSheetId="52">#REF!</definedName>
    <definedName name="____RE100">#REF!</definedName>
    <definedName name="____RE104" localSheetId="33">#REF!</definedName>
    <definedName name="____RE104" localSheetId="49">#REF!</definedName>
    <definedName name="____RE104" localSheetId="51">#REF!</definedName>
    <definedName name="____RE104" localSheetId="52">#REF!</definedName>
    <definedName name="____RE104">#REF!</definedName>
    <definedName name="____RE112" localSheetId="33">#REF!</definedName>
    <definedName name="____RE112" localSheetId="49">#REF!</definedName>
    <definedName name="____RE112" localSheetId="51">#REF!</definedName>
    <definedName name="____RE112" localSheetId="52">#REF!</definedName>
    <definedName name="____RE112">#REF!</definedName>
    <definedName name="____RE26" localSheetId="33">#REF!</definedName>
    <definedName name="____RE26">#REF!</definedName>
    <definedName name="____RE28" localSheetId="33">#REF!</definedName>
    <definedName name="____RE28">#REF!</definedName>
    <definedName name="____RE30" localSheetId="33">#REF!</definedName>
    <definedName name="____RE30">#REF!</definedName>
    <definedName name="____RE32" localSheetId="33">#REF!</definedName>
    <definedName name="____RE32">#REF!</definedName>
    <definedName name="____RE34" localSheetId="33">#REF!</definedName>
    <definedName name="____RE34">#REF!</definedName>
    <definedName name="____RE36" localSheetId="33">#REF!</definedName>
    <definedName name="____RE36">#REF!</definedName>
    <definedName name="____RE38" localSheetId="33">#REF!</definedName>
    <definedName name="____RE38">#REF!</definedName>
    <definedName name="____RE40" localSheetId="33">#REF!</definedName>
    <definedName name="____RE40">#REF!</definedName>
    <definedName name="____RE42" localSheetId="33">#REF!</definedName>
    <definedName name="____RE42">#REF!</definedName>
    <definedName name="____RE44" localSheetId="33">#REF!</definedName>
    <definedName name="____RE44">#REF!</definedName>
    <definedName name="____RE48" localSheetId="33">#REF!</definedName>
    <definedName name="____RE48">#REF!</definedName>
    <definedName name="____RE52" localSheetId="33">#REF!</definedName>
    <definedName name="____RE52">#REF!</definedName>
    <definedName name="____RE56" localSheetId="33">#REF!</definedName>
    <definedName name="____RE56">#REF!</definedName>
    <definedName name="____RE60" localSheetId="33">#REF!</definedName>
    <definedName name="____RE60">#REF!</definedName>
    <definedName name="____RE64" localSheetId="33">#REF!</definedName>
    <definedName name="____RE64">#REF!</definedName>
    <definedName name="____RE68" localSheetId="33">#REF!</definedName>
    <definedName name="____RE68">#REF!</definedName>
    <definedName name="____RE72" localSheetId="33">#REF!</definedName>
    <definedName name="____RE72">#REF!</definedName>
    <definedName name="____RE76" localSheetId="33">#REF!</definedName>
    <definedName name="____RE76">#REF!</definedName>
    <definedName name="____RE80" localSheetId="33">#REF!</definedName>
    <definedName name="____RE80">#REF!</definedName>
    <definedName name="____RE88" localSheetId="33">#REF!</definedName>
    <definedName name="____RE88">#REF!</definedName>
    <definedName name="____RE92" localSheetId="33">#REF!</definedName>
    <definedName name="____RE92">#REF!</definedName>
    <definedName name="____RE96" localSheetId="33">#REF!</definedName>
    <definedName name="____RE96">#REF!</definedName>
    <definedName name="____RR12" localSheetId="33">#REF!</definedName>
    <definedName name="____RR12">#REF!</definedName>
    <definedName name="____RR13" localSheetId="33">#REF!</definedName>
    <definedName name="____RR13">#REF!</definedName>
    <definedName name="____RR14" localSheetId="33">#REF!</definedName>
    <definedName name="____RR14">#REF!</definedName>
    <definedName name="____RR15" localSheetId="33">#REF!</definedName>
    <definedName name="____RR15">#REF!</definedName>
    <definedName name="____SCH6" localSheetId="38">'[21]04REL'!#REF!</definedName>
    <definedName name="____SCH6" localSheetId="42">'[21]04REL'!#REF!</definedName>
    <definedName name="____SCH6" localSheetId="43">'[21]04REL'!#REF!</definedName>
    <definedName name="____SCH6" localSheetId="44">'[21]04REL'!#REF!</definedName>
    <definedName name="____SCH6" localSheetId="45">'[21]04REL'!#REF!</definedName>
    <definedName name="____SCH6" localSheetId="4">'[21]04REL'!#REF!</definedName>
    <definedName name="____SCH6" localSheetId="6">'[21]04REL'!#REF!</definedName>
    <definedName name="____SCH6" localSheetId="7">'[21]04REL'!#REF!</definedName>
    <definedName name="____SCH6" localSheetId="8">'[21]04REL'!#REF!</definedName>
    <definedName name="____SCH6" localSheetId="9">'[21]04REL'!#REF!</definedName>
    <definedName name="____SCH6" localSheetId="10">'[21]04REL'!#REF!</definedName>
    <definedName name="____SCH6" localSheetId="11">'[21]04REL'!#REF!</definedName>
    <definedName name="____SCH6" localSheetId="12">'[21]04REL'!#REF!</definedName>
    <definedName name="____SCH6" localSheetId="13">'[21]04REL'!#REF!</definedName>
    <definedName name="____SCH6" localSheetId="14">'[21]04REL'!#REF!</definedName>
    <definedName name="____SCH6" localSheetId="15">'[21]04REL'!#REF!</definedName>
    <definedName name="____SCH6">'[18]04REL'!#REF!</definedName>
    <definedName name="____w123" localSheetId="33" hidden="1">{"Edition",#N/A,FALSE,"Data"}</definedName>
    <definedName name="____w123" localSheetId="49" hidden="1">{"Edition",#N/A,FALSE,"Data"}</definedName>
    <definedName name="____w123" localSheetId="51" hidden="1">{"Edition",#N/A,FALSE,"Data"}</definedName>
    <definedName name="____w123" localSheetId="52" hidden="1">{"Edition",#N/A,FALSE,"Data"}</definedName>
    <definedName name="____w123" hidden="1">{"Edition",#N/A,FALSE,"Data"}</definedName>
    <definedName name="____XL__ENTER_UNIT" localSheetId="33">#REF!</definedName>
    <definedName name="____XL__ENTER_UNIT" localSheetId="38">#REF!</definedName>
    <definedName name="____XL__ENTER_UNIT" localSheetId="42">#REF!</definedName>
    <definedName name="____XL__ENTER_UNIT" localSheetId="43">#REF!</definedName>
    <definedName name="____XL__ENTER_UNIT" localSheetId="44">#REF!</definedName>
    <definedName name="____XL__ENTER_UNIT" localSheetId="4">#REF!</definedName>
    <definedName name="____XL__ENTER_UNIT" localSheetId="6">#REF!</definedName>
    <definedName name="____XL__ENTER_UNIT" localSheetId="49">#REF!</definedName>
    <definedName name="____XL__ENTER_UNIT" localSheetId="51">#REF!</definedName>
    <definedName name="____XL__ENTER_UNIT" localSheetId="52">#REF!</definedName>
    <definedName name="____XL__ENTER_UNIT" localSheetId="8">#REF!</definedName>
    <definedName name="____XL__ENTER_UNIT" localSheetId="9">#REF!</definedName>
    <definedName name="____XL__ENTER_UNIT">#REF!</definedName>
    <definedName name="____xlfn.BAHTTEXT" hidden="1">#NAME?</definedName>
    <definedName name="____za1" localSheetId="33">#REF!</definedName>
    <definedName name="____za1" localSheetId="49">#REF!</definedName>
    <definedName name="____za1" localSheetId="51">#REF!</definedName>
    <definedName name="____za1" localSheetId="52">#REF!</definedName>
    <definedName name="____za1">#REF!</definedName>
    <definedName name="____zz1" localSheetId="33">#REF!</definedName>
    <definedName name="____zz1" localSheetId="49">#REF!</definedName>
    <definedName name="____zz1" localSheetId="51">#REF!</definedName>
    <definedName name="____zz1" localSheetId="52">#REF!</definedName>
    <definedName name="____zz1">#REF!</definedName>
    <definedName name="___a3">[31]Summary!___a3</definedName>
    <definedName name="___AOC2" localSheetId="33">#REF!</definedName>
    <definedName name="___AOC2" localSheetId="49">#REF!</definedName>
    <definedName name="___AOC2" localSheetId="51">#REF!</definedName>
    <definedName name="___AOC2" localSheetId="52">#REF!</definedName>
    <definedName name="___AOC2">#REF!</definedName>
    <definedName name="___as3">[22]BEST_17112006!$C$20</definedName>
    <definedName name="___BBQ1" localSheetId="33">[32]!_xlbgnm.BBQ1</definedName>
    <definedName name="___BBQ1" localSheetId="36">[32]!_xlbgnm.BBQ1</definedName>
    <definedName name="___BBQ1" localSheetId="39">[32]!_xlbgnm.BBQ1</definedName>
    <definedName name="___BBQ1" localSheetId="48">[32]!_xlbgnm.BBQ1</definedName>
    <definedName name="___BBQ1" localSheetId="3">[32]!_xlbgnm.BBQ1</definedName>
    <definedName name="___BBQ1" localSheetId="51">[32]!_xlbgnm.BBQ1</definedName>
    <definedName name="___BBQ1" localSheetId="52">[32]!_xlbgnm.BBQ1</definedName>
    <definedName name="___BBQ1" localSheetId="54">[32]!_xlbgnm.BBQ1</definedName>
    <definedName name="___BBQ1" localSheetId="55">[32]!_xlbgnm.BBQ1</definedName>
    <definedName name="___BBQ1" localSheetId="11">[32]!_xlbgnm.BBQ1</definedName>
    <definedName name="___BBQ1" localSheetId="12">[32]!_xlbgnm.BBQ1</definedName>
    <definedName name="___BBQ1" localSheetId="13">[32]!_xlbgnm.BBQ1</definedName>
    <definedName name="___BBQ1" localSheetId="14">[32]!_xlbgnm.BBQ1</definedName>
    <definedName name="___BBQ1" localSheetId="15">[32]!_xlbgnm.BBQ1</definedName>
    <definedName name="___BBQ1" localSheetId="24">[32]!_xlbgnm.BBQ1</definedName>
    <definedName name="___BBQ1" localSheetId="27">[32]!_xlbgnm.BBQ1</definedName>
    <definedName name="___BBQ1" localSheetId="29">[32]!_xlbgnm.BBQ1</definedName>
    <definedName name="___BBQ1">[32]!_xlbgnm.BBQ1</definedName>
    <definedName name="___BSD1" localSheetId="33">#REF!</definedName>
    <definedName name="___BSD1" localSheetId="49">#REF!</definedName>
    <definedName name="___BSD1" localSheetId="51">#REF!</definedName>
    <definedName name="___BSD1" localSheetId="52">#REF!</definedName>
    <definedName name="___BSD1">#REF!</definedName>
    <definedName name="___BSD2" localSheetId="33">#REF!</definedName>
    <definedName name="___BSD2" localSheetId="49">#REF!</definedName>
    <definedName name="___BSD2" localSheetId="51">#REF!</definedName>
    <definedName name="___BSD2" localSheetId="52">#REF!</definedName>
    <definedName name="___BSD2">#REF!</definedName>
    <definedName name="___CO1" localSheetId="33">#REF!</definedName>
    <definedName name="___CO1" localSheetId="49">#REF!</definedName>
    <definedName name="___CO1" localSheetId="51">#REF!</definedName>
    <definedName name="___CO1" localSheetId="52">#REF!</definedName>
    <definedName name="___CO1">#REF!</definedName>
    <definedName name="___D87840" localSheetId="33">#REF!</definedName>
    <definedName name="___D87840">#REF!</definedName>
    <definedName name="___DAT1" localSheetId="33">#REF!</definedName>
    <definedName name="___DAT1">#REF!</definedName>
    <definedName name="___DAT10" localSheetId="33">#REF!</definedName>
    <definedName name="___DAT10">#REF!</definedName>
    <definedName name="___DAT11" localSheetId="33">#REF!</definedName>
    <definedName name="___DAT11">#REF!</definedName>
    <definedName name="___DAT12" localSheetId="33">'[9]ins spares'!#REF!</definedName>
    <definedName name="___DAT12">'[9]ins spares'!#REF!</definedName>
    <definedName name="___DAT13" localSheetId="33">'[9]ins spares'!#REF!</definedName>
    <definedName name="___DAT13">'[9]ins spares'!#REF!</definedName>
    <definedName name="___DAT14">#REF!</definedName>
    <definedName name="___DAT15" localSheetId="33">'[9]ins spares'!#REF!</definedName>
    <definedName name="___DAT15">'[9]ins spares'!#REF!</definedName>
    <definedName name="___DAT16" localSheetId="33">'[9]ins spares'!#REF!</definedName>
    <definedName name="___DAT16">'[9]ins spares'!#REF!</definedName>
    <definedName name="___DAT17">#REF!</definedName>
    <definedName name="___DAT18" localSheetId="33">'[9]ins spares'!#REF!</definedName>
    <definedName name="___DAT18">'[9]ins spares'!#REF!</definedName>
    <definedName name="___DAT19">'[9]ins spares'!#REF!</definedName>
    <definedName name="___DAT2" localSheetId="33">#REF!</definedName>
    <definedName name="___DAT2" localSheetId="49">#REF!</definedName>
    <definedName name="___DAT2" localSheetId="51">#REF!</definedName>
    <definedName name="___DAT2" localSheetId="52">#REF!</definedName>
    <definedName name="___DAT2">#REF!</definedName>
    <definedName name="___DAT20" localSheetId="33">'[9]ins spares'!#REF!</definedName>
    <definedName name="___DAT20" localSheetId="49">'[9]ins spares'!#REF!</definedName>
    <definedName name="___DAT20" localSheetId="51">'[9]ins spares'!#REF!</definedName>
    <definedName name="___DAT20" localSheetId="52">'[9]ins spares'!#REF!</definedName>
    <definedName name="___DAT20">'[9]ins spares'!#REF!</definedName>
    <definedName name="___DAT21">'[9]ins spares'!#REF!</definedName>
    <definedName name="___DAT22">'[9]ins spares'!#REF!</definedName>
    <definedName name="___DAT23">'[9]ins spares'!#REF!</definedName>
    <definedName name="___DAT24">'[9]ins spares'!#REF!</definedName>
    <definedName name="___DAT25">#REF!</definedName>
    <definedName name="___DAT26">#REF!</definedName>
    <definedName name="___DAT27">#REF!</definedName>
    <definedName name="___DAT28">#REF!</definedName>
    <definedName name="___DAT29">#REF!</definedName>
    <definedName name="___DAT3" localSheetId="33">#REF!</definedName>
    <definedName name="___DAT3">#REF!</definedName>
    <definedName name="___DAT30">#REF!</definedName>
    <definedName name="___DAT31">#REF!</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 localSheetId="33">#REF!</definedName>
    <definedName name="___DAT4">#REF!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 localSheetId="33">#REF!</definedName>
    <definedName name="___DAT5">#REF!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 localSheetId="33">#REF!</definedName>
    <definedName name="___DAT6">#REF!</definedName>
    <definedName name="___DAT60">#REF!</definedName>
    <definedName name="___DAT61">#REF!</definedName>
    <definedName name="___DAT62">#REF!</definedName>
    <definedName name="___DAT63">#REF!</definedName>
    <definedName name="___DAT64">#REF!</definedName>
    <definedName name="___DAT65">#REF!</definedName>
    <definedName name="___DAT66">#REF!</definedName>
    <definedName name="___DAT67">#REF!</definedName>
    <definedName name="___DAT68">#REF!</definedName>
    <definedName name="___DAT69">#REF!</definedName>
    <definedName name="___DAT7" localSheetId="33">#REF!</definedName>
    <definedName name="___DAT7">#REF!</definedName>
    <definedName name="___DAT70">#REF!</definedName>
    <definedName name="___DAT71">#REF!</definedName>
    <definedName name="___DAT72">#REF!</definedName>
    <definedName name="___DAT73">#REF!</definedName>
    <definedName name="___DAT74">#REF!</definedName>
    <definedName name="___DAT75">#REF!</definedName>
    <definedName name="___DAT76">#REF!</definedName>
    <definedName name="___DAT77">#REF!</definedName>
    <definedName name="___DAT78">#REF!</definedName>
    <definedName name="___DAT79">#REF!</definedName>
    <definedName name="___DAT8" localSheetId="33">#REF!</definedName>
    <definedName name="___DAT8">#REF!</definedName>
    <definedName name="___DAT80">#REF!</definedName>
    <definedName name="___DAT81">#REF!</definedName>
    <definedName name="___DAT82">#REF!</definedName>
    <definedName name="___DAT83">#REF!</definedName>
    <definedName name="___DAT84">#REF!</definedName>
    <definedName name="___DAT85">#REF!</definedName>
    <definedName name="___DAT86">#REF!</definedName>
    <definedName name="___DAT87">#REF!</definedName>
    <definedName name="___DAT9" localSheetId="33">#REF!</definedName>
    <definedName name="___DAT9">#REF!</definedName>
    <definedName name="___ELL45" localSheetId="33">#REF!</definedName>
    <definedName name="___ELL45">#REF!</definedName>
    <definedName name="___ELL90" localSheetId="33">#REF!</definedName>
    <definedName name="___ELL90">#REF!</definedName>
    <definedName name="___EMP4">#N/A</definedName>
    <definedName name="___f2" localSheetId="33">#REF!</definedName>
    <definedName name="___f2" localSheetId="49">#REF!</definedName>
    <definedName name="___f2" localSheetId="51">#REF!</definedName>
    <definedName name="___f2" localSheetId="52">#REF!</definedName>
    <definedName name="___f2">#REF!</definedName>
    <definedName name="___FC1">[23]DEMFIXLD!$A$1:$E$205</definedName>
    <definedName name="___ffr1" localSheetId="33">#REF!</definedName>
    <definedName name="___ffr1" localSheetId="49">#REF!</definedName>
    <definedName name="___ffr1" localSheetId="51">#REF!</definedName>
    <definedName name="___ffr1" localSheetId="52">#REF!</definedName>
    <definedName name="___ffr1">#REF!</definedName>
    <definedName name="___ffr2">[25]자바라1!$O$10</definedName>
    <definedName name="___FFr98">'[25]#REF'!$F$29</definedName>
    <definedName name="___FFr99">'[25]#REF'!$G$29</definedName>
    <definedName name="___FRF2" localSheetId="33">#REF!</definedName>
    <definedName name="___FRF2" localSheetId="49">#REF!</definedName>
    <definedName name="___FRF2" localSheetId="51">#REF!</definedName>
    <definedName name="___FRF2" localSheetId="52">#REF!</definedName>
    <definedName name="___FRF2">#REF!</definedName>
    <definedName name="___G87634" localSheetId="33">#REF!</definedName>
    <definedName name="___G87634" localSheetId="49">#REF!</definedName>
    <definedName name="___G87634" localSheetId="51">#REF!</definedName>
    <definedName name="___G87634" localSheetId="52">#REF!</definedName>
    <definedName name="___G87634">#REF!</definedName>
    <definedName name="___IED1" localSheetId="33">#REF!</definedName>
    <definedName name="___IED1" localSheetId="49">#REF!</definedName>
    <definedName name="___IED1" localSheetId="51">#REF!</definedName>
    <definedName name="___IED1" localSheetId="52">#REF!</definedName>
    <definedName name="___IED1">#REF!</definedName>
    <definedName name="___IED2" localSheetId="33">#REF!</definedName>
    <definedName name="___IED2">#REF!</definedName>
    <definedName name="___INDEX_SHEET___ASAP_Utilities" localSheetId="33">#REF!</definedName>
    <definedName name="___INDEX_SHEET___ASAP_Utilities" localSheetId="4">#REF!</definedName>
    <definedName name="___INDEX_SHEET___ASAP_Utilities" localSheetId="6">#REF!</definedName>
    <definedName name="___INDEX_SHEET___ASAP_Utilities" localSheetId="8">#REF!</definedName>
    <definedName name="___INDEX_SHEET___ASAP_Utilities">#REF!</definedName>
    <definedName name="___K5" localSheetId="33">#REF!</definedName>
    <definedName name="___K5">#REF!</definedName>
    <definedName name="___K6" localSheetId="33">#REF!</definedName>
    <definedName name="___K6">#REF!</definedName>
    <definedName name="___KD10">[26]현장지지물물량!$A$8:$N$196</definedName>
    <definedName name="___KD11">[26]현장지지물물량!$A$1:$IV$7</definedName>
    <definedName name="___KD12">[26]현장지지물물량!$A$8:$N$196</definedName>
    <definedName name="___KD13">[26]현장지지물물량!$A$1:$IV$7</definedName>
    <definedName name="___KD14">[27]현장지지물물량!$A$9:$N$23</definedName>
    <definedName name="___KD15">[28]현장지지물물량!$A$9:$N$23</definedName>
    <definedName name="___KD16">[28]현장지지물물량!$A$1:$IV$8</definedName>
    <definedName name="___KD18">[28]현장지지물물량!$A$9:$N$23</definedName>
    <definedName name="___KD2" localSheetId="33" hidden="1">#REF!</definedName>
    <definedName name="___KD2" localSheetId="49" hidden="1">#REF!</definedName>
    <definedName name="___KD2" localSheetId="51" hidden="1">#REF!</definedName>
    <definedName name="___KD2" localSheetId="52" hidden="1">#REF!</definedName>
    <definedName name="___KD2" hidden="1">#REF!</definedName>
    <definedName name="___KD3" localSheetId="33" hidden="1">#REF!</definedName>
    <definedName name="___KD3" localSheetId="49" hidden="1">#REF!</definedName>
    <definedName name="___KD3" localSheetId="51" hidden="1">#REF!</definedName>
    <definedName name="___KD3" localSheetId="52" hidden="1">#REF!</definedName>
    <definedName name="___KD3" hidden="1">#REF!</definedName>
    <definedName name="___KD4">[26]현장지지물물량!$A$8:$N$196</definedName>
    <definedName name="___KD5">[28]현장지지물물량!$A$1:$IV$8</definedName>
    <definedName name="___KD6">[28]현장지지물물량!$A$1:$IV$8</definedName>
    <definedName name="___KD7">[28]현장지지물물량!$A$9:$N$23</definedName>
    <definedName name="___KD8">'[29]설산1.나'!$A$8:$J$53</definedName>
    <definedName name="___KD9">[29]본사S!$B$10:$P$103</definedName>
    <definedName name="___KK1" localSheetId="33" hidden="1">#REF!</definedName>
    <definedName name="___KK1" localSheetId="49" hidden="1">#REF!</definedName>
    <definedName name="___KK1" localSheetId="51" hidden="1">#REF!</definedName>
    <definedName name="___KK1" localSheetId="52" hidden="1">#REF!</definedName>
    <definedName name="___KK1" hidden="1">#REF!</definedName>
    <definedName name="___KK2" localSheetId="33" hidden="1">#REF!</definedName>
    <definedName name="___KK2" localSheetId="49" hidden="1">#REF!</definedName>
    <definedName name="___KK2" localSheetId="51" hidden="1">#REF!</definedName>
    <definedName name="___KK2" localSheetId="52" hidden="1">#REF!</definedName>
    <definedName name="___KK2" hidden="1">#REF!</definedName>
    <definedName name="___KK3" localSheetId="33" hidden="1">#REF!</definedName>
    <definedName name="___KK3" localSheetId="49" hidden="1">#REF!</definedName>
    <definedName name="___KK3" localSheetId="51" hidden="1">#REF!</definedName>
    <definedName name="___KK3" localSheetId="52" hidden="1">#REF!</definedName>
    <definedName name="___KK3" hidden="1">#REF!</definedName>
    <definedName name="___LL1" localSheetId="33">#REF!</definedName>
    <definedName name="___LL1">#REF!</definedName>
    <definedName name="___LL2" localSheetId="33">#REF!</definedName>
    <definedName name="___LL2">#REF!</definedName>
    <definedName name="___LL3" localSheetId="33">#REF!</definedName>
    <definedName name="___LL3">#REF!</definedName>
    <definedName name="___LL4" localSheetId="33">#REF!</definedName>
    <definedName name="___LL4">#REF!</definedName>
    <definedName name="___LL5" localSheetId="33">#REF!</definedName>
    <definedName name="___LL5">#REF!</definedName>
    <definedName name="___MPR1">#N/A</definedName>
    <definedName name="___MPR2">#N/A</definedName>
    <definedName name="___MPR3">#N/A</definedName>
    <definedName name="___nA84">'[33]CAPI_01-02'!#REF!</definedName>
    <definedName name="___NCS111">'[24]Schedule-1'!$B$1:$J$1</definedName>
    <definedName name="___nh1" localSheetId="33">'[30]Fixed Charge'!#REF!</definedName>
    <definedName name="___nh1">'[30]Fixed Charge'!#REF!</definedName>
    <definedName name="___nis3" localSheetId="33" hidden="1">#REF!</definedName>
    <definedName name="___nis3" localSheetId="49" hidden="1">#REF!</definedName>
    <definedName name="___nis3" localSheetId="51" hidden="1">#REF!</definedName>
    <definedName name="___nis3" localSheetId="52" hidden="1">#REF!</definedName>
    <definedName name="___nis3" hidden="1">#REF!</definedName>
    <definedName name="___p1" localSheetId="33">#REF!</definedName>
    <definedName name="___p1" localSheetId="49">#REF!</definedName>
    <definedName name="___p1" localSheetId="51">#REF!</definedName>
    <definedName name="___p1" localSheetId="52">#REF!</definedName>
    <definedName name="___p1">#REF!</definedName>
    <definedName name="___p2" localSheetId="33">#REF!</definedName>
    <definedName name="___p2" localSheetId="49">#REF!</definedName>
    <definedName name="___p2" localSheetId="51">#REF!</definedName>
    <definedName name="___p2" localSheetId="52">#REF!</definedName>
    <definedName name="___p2">#REF!</definedName>
    <definedName name="___P21" localSheetId="33">#REF!</definedName>
    <definedName name="___P21">#REF!</definedName>
    <definedName name="___P22" localSheetId="33">#REF!</definedName>
    <definedName name="___P22">#REF!</definedName>
    <definedName name="___p3" localSheetId="33">#REF!</definedName>
    <definedName name="___p3">#REF!</definedName>
    <definedName name="___P31" localSheetId="33">#REF!</definedName>
    <definedName name="___P31">#REF!</definedName>
    <definedName name="___P32" localSheetId="33">#REF!</definedName>
    <definedName name="___P32">#REF!</definedName>
    <definedName name="___P33" localSheetId="33">#REF!</definedName>
    <definedName name="___P33">#REF!</definedName>
    <definedName name="___P34" localSheetId="33">#REF!</definedName>
    <definedName name="___P34">#REF!</definedName>
    <definedName name="___PC1" localSheetId="33">#REF!</definedName>
    <definedName name="___PC1">#REF!</definedName>
    <definedName name="___PG1">'[5]Financial Estimates'!$A$7:$B$108</definedName>
    <definedName name="___PG2" localSheetId="33">#REF!</definedName>
    <definedName name="___PG2" localSheetId="49">#REF!</definedName>
    <definedName name="___PG2" localSheetId="51">#REF!</definedName>
    <definedName name="___PG2" localSheetId="52">#REF!</definedName>
    <definedName name="___PG2">#REF!</definedName>
    <definedName name="___PG3" localSheetId="33">#REF!</definedName>
    <definedName name="___PG3" localSheetId="49">#REF!</definedName>
    <definedName name="___PG3" localSheetId="51">#REF!</definedName>
    <definedName name="___PG3" localSheetId="52">#REF!</definedName>
    <definedName name="___PG3">#REF!</definedName>
    <definedName name="___PG5">'[5]Financial Estimates'!$A$271:$D$342</definedName>
    <definedName name="___pg6">'[7]Financial Estimates'!$A$271:$D$342</definedName>
    <definedName name="___pg7">'[7]Financial Estimates'!#REF!</definedName>
    <definedName name="___RE100" localSheetId="33">#REF!</definedName>
    <definedName name="___RE100" localSheetId="49">#REF!</definedName>
    <definedName name="___RE100" localSheetId="51">#REF!</definedName>
    <definedName name="___RE100" localSheetId="52">#REF!</definedName>
    <definedName name="___RE100">#REF!</definedName>
    <definedName name="___RE104" localSheetId="33">#REF!</definedName>
    <definedName name="___RE104" localSheetId="49">#REF!</definedName>
    <definedName name="___RE104" localSheetId="51">#REF!</definedName>
    <definedName name="___RE104" localSheetId="52">#REF!</definedName>
    <definedName name="___RE104">#REF!</definedName>
    <definedName name="___RE112" localSheetId="33">#REF!</definedName>
    <definedName name="___RE112" localSheetId="49">#REF!</definedName>
    <definedName name="___RE112" localSheetId="51">#REF!</definedName>
    <definedName name="___RE112" localSheetId="52">#REF!</definedName>
    <definedName name="___RE112">#REF!</definedName>
    <definedName name="___RE26" localSheetId="33">#REF!</definedName>
    <definedName name="___RE26">#REF!</definedName>
    <definedName name="___RE28" localSheetId="33">#REF!</definedName>
    <definedName name="___RE28">#REF!</definedName>
    <definedName name="___RE30" localSheetId="33">#REF!</definedName>
    <definedName name="___RE30">#REF!</definedName>
    <definedName name="___RE32" localSheetId="33">#REF!</definedName>
    <definedName name="___RE32">#REF!</definedName>
    <definedName name="___RE34" localSheetId="33">#REF!</definedName>
    <definedName name="___RE34">#REF!</definedName>
    <definedName name="___RE36" localSheetId="33">#REF!</definedName>
    <definedName name="___RE36">#REF!</definedName>
    <definedName name="___RE38" localSheetId="33">#REF!</definedName>
    <definedName name="___RE38">#REF!</definedName>
    <definedName name="___RE40" localSheetId="33">#REF!</definedName>
    <definedName name="___RE40">#REF!</definedName>
    <definedName name="___RE42" localSheetId="33">#REF!</definedName>
    <definedName name="___RE42">#REF!</definedName>
    <definedName name="___RE44" localSheetId="33">#REF!</definedName>
    <definedName name="___RE44">#REF!</definedName>
    <definedName name="___RE48" localSheetId="33">#REF!</definedName>
    <definedName name="___RE48">#REF!</definedName>
    <definedName name="___RE52" localSheetId="33">#REF!</definedName>
    <definedName name="___RE52">#REF!</definedName>
    <definedName name="___RE56" localSheetId="33">#REF!</definedName>
    <definedName name="___RE56">#REF!</definedName>
    <definedName name="___RE60" localSheetId="33">#REF!</definedName>
    <definedName name="___RE60">#REF!</definedName>
    <definedName name="___RE64" localSheetId="33">#REF!</definedName>
    <definedName name="___RE64">#REF!</definedName>
    <definedName name="___RE68" localSheetId="33">#REF!</definedName>
    <definedName name="___RE68">#REF!</definedName>
    <definedName name="___RE72" localSheetId="33">#REF!</definedName>
    <definedName name="___RE72">#REF!</definedName>
    <definedName name="___RE76" localSheetId="33">#REF!</definedName>
    <definedName name="___RE76">#REF!</definedName>
    <definedName name="___RE80" localSheetId="33">#REF!</definedName>
    <definedName name="___RE80">#REF!</definedName>
    <definedName name="___RE88" localSheetId="33">#REF!</definedName>
    <definedName name="___RE88">#REF!</definedName>
    <definedName name="___RE92" localSheetId="33">#REF!</definedName>
    <definedName name="___RE92">#REF!</definedName>
    <definedName name="___RE96" localSheetId="33">#REF!</definedName>
    <definedName name="___RE96">#REF!</definedName>
    <definedName name="___RMK1">#N/A</definedName>
    <definedName name="___RMK2">#N/A</definedName>
    <definedName name="___RR11" localSheetId="33">#REF!</definedName>
    <definedName name="___RR11" localSheetId="49">#REF!</definedName>
    <definedName name="___RR11" localSheetId="51">#REF!</definedName>
    <definedName name="___RR11" localSheetId="52">#REF!</definedName>
    <definedName name="___RR11">#REF!</definedName>
    <definedName name="___RR12" localSheetId="33">#REF!</definedName>
    <definedName name="___RR12" localSheetId="49">#REF!</definedName>
    <definedName name="___RR12" localSheetId="51">#REF!</definedName>
    <definedName name="___RR12" localSheetId="52">#REF!</definedName>
    <definedName name="___RR12">#REF!</definedName>
    <definedName name="___RR13" localSheetId="33">#REF!</definedName>
    <definedName name="___RR13" localSheetId="49">#REF!</definedName>
    <definedName name="___RR13" localSheetId="51">#REF!</definedName>
    <definedName name="___RR13" localSheetId="52">#REF!</definedName>
    <definedName name="___RR13">#REF!</definedName>
    <definedName name="___RR14" localSheetId="33">#REF!</definedName>
    <definedName name="___RR14">#REF!</definedName>
    <definedName name="___RR15" localSheetId="33">#REF!</definedName>
    <definedName name="___RR15">#REF!</definedName>
    <definedName name="___SCH6" localSheetId="38">'[21]04REL'!#REF!</definedName>
    <definedName name="___SCH6" localSheetId="42">'[21]04REL'!#REF!</definedName>
    <definedName name="___SCH6" localSheetId="43">'[21]04REL'!#REF!</definedName>
    <definedName name="___SCH6" localSheetId="44">'[21]04REL'!#REF!</definedName>
    <definedName name="___SCH6" localSheetId="45">'[21]04REL'!#REF!</definedName>
    <definedName name="___SCH6" localSheetId="4">'[21]04REL'!#REF!</definedName>
    <definedName name="___SCH6" localSheetId="6">'[21]04REL'!#REF!</definedName>
    <definedName name="___SCH6" localSheetId="7">'[21]04REL'!#REF!</definedName>
    <definedName name="___SCH6" localSheetId="8">'[21]04REL'!#REF!</definedName>
    <definedName name="___SCH6" localSheetId="9">'[21]04REL'!#REF!</definedName>
    <definedName name="___SCH6" localSheetId="10">'[21]04REL'!#REF!</definedName>
    <definedName name="___SCH6" localSheetId="11">'[21]04REL'!#REF!</definedName>
    <definedName name="___SCH6" localSheetId="12">'[21]04REL'!#REF!</definedName>
    <definedName name="___SCH6" localSheetId="13">'[21]04REL'!#REF!</definedName>
    <definedName name="___SCH6" localSheetId="14">'[21]04REL'!#REF!</definedName>
    <definedName name="___SCH6" localSheetId="15">'[21]04REL'!#REF!</definedName>
    <definedName name="___SCH6">'[18]04REL'!#REF!</definedName>
    <definedName name="___SSS1" localSheetId="33">#REF!</definedName>
    <definedName name="___SSS1" localSheetId="49">#REF!</definedName>
    <definedName name="___SSS1" localSheetId="51">#REF!</definedName>
    <definedName name="___SSS1" localSheetId="52">#REF!</definedName>
    <definedName name="___SSS1">#REF!</definedName>
    <definedName name="___SSS2">[34]현장지지물물량!$A$9:$N$23</definedName>
    <definedName name="___USD1">'[25]#REF'!$E$26</definedName>
    <definedName name="___USD2">'[25]#REF'!$F$26</definedName>
    <definedName name="___USD3">'[25]#REF'!$G$26</definedName>
    <definedName name="___w123" localSheetId="33" hidden="1">{"Edition",#N/A,FALSE,"Data"}</definedName>
    <definedName name="___w123" localSheetId="49" hidden="1">{"Edition",#N/A,FALSE,"Data"}</definedName>
    <definedName name="___w123" localSheetId="51" hidden="1">{"Edition",#N/A,FALSE,"Data"}</definedName>
    <definedName name="___w123" localSheetId="52" hidden="1">{"Edition",#N/A,FALSE,"Data"}</definedName>
    <definedName name="___w123" hidden="1">{"Edition",#N/A,FALSE,"Data"}</definedName>
    <definedName name="___XL__ENTER_UNIT" localSheetId="33">#REF!</definedName>
    <definedName name="___XL__ENTER_UNIT" localSheetId="38">#REF!</definedName>
    <definedName name="___XL__ENTER_UNIT" localSheetId="42">#REF!</definedName>
    <definedName name="___XL__ENTER_UNIT" localSheetId="43">#REF!</definedName>
    <definedName name="___XL__ENTER_UNIT" localSheetId="44">#REF!</definedName>
    <definedName name="___XL__ENTER_UNIT" localSheetId="4">#REF!</definedName>
    <definedName name="___XL__ENTER_UNIT" localSheetId="6">#REF!</definedName>
    <definedName name="___XL__ENTER_UNIT" localSheetId="49">#REF!</definedName>
    <definedName name="___XL__ENTER_UNIT" localSheetId="51">#REF!</definedName>
    <definedName name="___XL__ENTER_UNIT" localSheetId="52">#REF!</definedName>
    <definedName name="___XL__ENTER_UNIT" localSheetId="8">#REF!</definedName>
    <definedName name="___XL__ENTER_UNIT" localSheetId="9">#REF!</definedName>
    <definedName name="___XL__ENTER_UNIT">#REF!</definedName>
    <definedName name="___xlfn.BAHTTEXT" hidden="1">#NAME?</definedName>
    <definedName name="___za1" localSheetId="33">#REF!</definedName>
    <definedName name="___za1" localSheetId="49">#REF!</definedName>
    <definedName name="___za1" localSheetId="51">#REF!</definedName>
    <definedName name="___za1" localSheetId="52">#REF!</definedName>
    <definedName name="___za1">#REF!</definedName>
    <definedName name="___zz1" localSheetId="33">#REF!</definedName>
    <definedName name="___zz1" localSheetId="49">#REF!</definedName>
    <definedName name="___zz1" localSheetId="51">#REF!</definedName>
    <definedName name="___zz1" localSheetId="52">#REF!</definedName>
    <definedName name="___zz1">#REF!</definedName>
    <definedName name="__123Graph_A" localSheetId="33" hidden="1">[35]CE!#REF!</definedName>
    <definedName name="__123Graph_A" localSheetId="35" hidden="1">[35]CE!#REF!</definedName>
    <definedName name="__123Graph_A" localSheetId="36" hidden="1">[35]CE!#REF!</definedName>
    <definedName name="__123Graph_A" localSheetId="38" hidden="1">[35]CE!#REF!</definedName>
    <definedName name="__123Graph_A" localSheetId="42" hidden="1">[35]CE!#REF!</definedName>
    <definedName name="__123Graph_A" localSheetId="43" hidden="1">[35]CE!#REF!</definedName>
    <definedName name="__123Graph_A" localSheetId="44" hidden="1">[35]CE!#REF!</definedName>
    <definedName name="__123Graph_A" localSheetId="1" hidden="1">[35]CE!#REF!</definedName>
    <definedName name="__123Graph_A" localSheetId="4" hidden="1">[35]CE!#REF!</definedName>
    <definedName name="__123Graph_A" localSheetId="6" hidden="1">[35]CE!#REF!</definedName>
    <definedName name="__123Graph_A" localSheetId="49" hidden="1">[35]CE!#REF!</definedName>
    <definedName name="__123Graph_A" localSheetId="51" hidden="1">[35]CE!#REF!</definedName>
    <definedName name="__123Graph_A" localSheetId="52" hidden="1">[35]CE!#REF!</definedName>
    <definedName name="__123Graph_A" localSheetId="8" hidden="1">[35]CE!#REF!</definedName>
    <definedName name="__123Graph_A" localSheetId="9" hidden="1">[35]CE!#REF!</definedName>
    <definedName name="__123Graph_A" localSheetId="28" hidden="1">[35]CE!#REF!</definedName>
    <definedName name="__123Graph_A" localSheetId="30" hidden="1">[35]CE!#REF!</definedName>
    <definedName name="__123Graph_A" hidden="1">[35]CE!#REF!</definedName>
    <definedName name="__123Graph_ACHART1" hidden="1">[36]EB!$C$42:$C$70</definedName>
    <definedName name="__123Graph_ACHART10" hidden="1">[36]EB!$C$42:$C$70</definedName>
    <definedName name="__123Graph_AChart11" hidden="1">[36]EB!$C$42:$C$70</definedName>
    <definedName name="__123Graph_ACHART2" hidden="1">[36]EB!$C$42:$C$70</definedName>
    <definedName name="__123Graph_ACHART3" hidden="1">[36]EB!$C$42:$C$70</definedName>
    <definedName name="__123Graph_ACHART4" hidden="1">[36]EB!$C$42:$C$70</definedName>
    <definedName name="__123Graph_ACHART5" hidden="1">[36]EB!$C$42:$C$70</definedName>
    <definedName name="__123Graph_ACHART6" hidden="1">[36]EB!$C$42:$C$70</definedName>
    <definedName name="__123Graph_ACHART7" hidden="1">[36]EB!$C$42:$C$70</definedName>
    <definedName name="__123Graph_ACHART8" hidden="1">[36]EB!$C$42:$C$70</definedName>
    <definedName name="__123Graph_ACHART9" hidden="1">[36]EB!$C$42:$C$70</definedName>
    <definedName name="__123Graph_ACurrent" hidden="1">'[37]Eq. Mobilization'!#REF!</definedName>
    <definedName name="__123Graph_ADEMAND" localSheetId="33" hidden="1">#REF!</definedName>
    <definedName name="__123Graph_ADEMAND" localSheetId="49" hidden="1">#REF!</definedName>
    <definedName name="__123Graph_ADEMAND" localSheetId="51" hidden="1">#REF!</definedName>
    <definedName name="__123Graph_ADEMAND" localSheetId="52" hidden="1">#REF!</definedName>
    <definedName name="__123Graph_ADEMAND" hidden="1">#REF!</definedName>
    <definedName name="__123Graph_ADMD_2" localSheetId="33" hidden="1">#REF!</definedName>
    <definedName name="__123Graph_ADMD_2" localSheetId="49" hidden="1">#REF!</definedName>
    <definedName name="__123Graph_ADMD_2" localSheetId="51" hidden="1">#REF!</definedName>
    <definedName name="__123Graph_ADMD_2" localSheetId="52" hidden="1">#REF!</definedName>
    <definedName name="__123Graph_ADMD_2" hidden="1">#REF!</definedName>
    <definedName name="__123Graph_AFAC" localSheetId="33" hidden="1">#REF!</definedName>
    <definedName name="__123Graph_AFAC" localSheetId="49" hidden="1">#REF!</definedName>
    <definedName name="__123Graph_AFAC" localSheetId="51" hidden="1">#REF!</definedName>
    <definedName name="__123Graph_AFAC" localSheetId="52" hidden="1">#REF!</definedName>
    <definedName name="__123Graph_AFAC" hidden="1">#REF!</definedName>
    <definedName name="__123Graph_AFAC_COMP" localSheetId="33" hidden="1">#REF!</definedName>
    <definedName name="__123Graph_AFAC_COMP" hidden="1">#REF!</definedName>
    <definedName name="__123Graph_ASTNPLF" localSheetId="33" hidden="1">[35]CE!#REF!</definedName>
    <definedName name="__123Graph_ASTNPLF" localSheetId="35" hidden="1">[35]CE!#REF!</definedName>
    <definedName name="__123Graph_ASTNPLF" localSheetId="36" hidden="1">[35]CE!#REF!</definedName>
    <definedName name="__123Graph_ASTNPLF" localSheetId="1" hidden="1">[35]CE!#REF!</definedName>
    <definedName name="__123Graph_ASTNPLF" localSheetId="4" hidden="1">[35]CE!#REF!</definedName>
    <definedName name="__123Graph_ASTNPLF" localSheetId="6" hidden="1">[35]CE!#REF!</definedName>
    <definedName name="__123Graph_ASTNPLF" localSheetId="49" hidden="1">[35]CE!#REF!</definedName>
    <definedName name="__123Graph_ASTNPLF" localSheetId="51" hidden="1">[35]CE!#REF!</definedName>
    <definedName name="__123Graph_ASTNPLF" localSheetId="52" hidden="1">[35]CE!#REF!</definedName>
    <definedName name="__123Graph_ASTNPLF" localSheetId="8" hidden="1">[35]CE!#REF!</definedName>
    <definedName name="__123Graph_ASTNPLF" localSheetId="28" hidden="1">[35]CE!#REF!</definedName>
    <definedName name="__123Graph_ASTNPLF" localSheetId="30" hidden="1">[35]CE!#REF!</definedName>
    <definedName name="__123Graph_ASTNPLF" hidden="1">[35]CE!#REF!</definedName>
    <definedName name="__123Graph_B" localSheetId="33" hidden="1">[35]CE!#REF!</definedName>
    <definedName name="__123Graph_B" localSheetId="35" hidden="1">[35]CE!#REF!</definedName>
    <definedName name="__123Graph_B" localSheetId="36" hidden="1">[35]CE!#REF!</definedName>
    <definedName name="__123Graph_B" localSheetId="4" hidden="1">[35]CE!#REF!</definedName>
    <definedName name="__123Graph_B" localSheetId="6" hidden="1">[35]CE!#REF!</definedName>
    <definedName name="__123Graph_B" localSheetId="49" hidden="1">[35]CE!#REF!</definedName>
    <definedName name="__123Graph_B" localSheetId="51" hidden="1">[35]CE!#REF!</definedName>
    <definedName name="__123Graph_B" localSheetId="52" hidden="1">[35]CE!#REF!</definedName>
    <definedName name="__123Graph_B" localSheetId="8" hidden="1">[35]CE!#REF!</definedName>
    <definedName name="__123Graph_B" localSheetId="28" hidden="1">[35]CE!#REF!</definedName>
    <definedName name="__123Graph_B" hidden="1">[35]CE!#REF!</definedName>
    <definedName name="__123Graph_BCHART1" hidden="1">[36]EB!$D$42:$D$70</definedName>
    <definedName name="__123Graph_BCHART10" hidden="1">[36]EB!$D$42:$D$70</definedName>
    <definedName name="__123Graph_BChart11" hidden="1">[36]EB!$D$42:$D$70</definedName>
    <definedName name="__123Graph_BCHART2" hidden="1">[36]EB!$D$42:$D$70</definedName>
    <definedName name="__123Graph_BCHART3" hidden="1">[36]EB!$D$42:$D$70</definedName>
    <definedName name="__123Graph_BCHART4" hidden="1">[36]EB!$D$42:$D$70</definedName>
    <definedName name="__123Graph_BCHART5" hidden="1">[36]EB!$D$42:$D$70</definedName>
    <definedName name="__123Graph_BCHART6" hidden="1">[36]EB!$D$42:$D$70</definedName>
    <definedName name="__123Graph_BCHART7" hidden="1">[36]EB!$D$42:$D$70</definedName>
    <definedName name="__123Graph_BCHART8" hidden="1">[36]EB!$D$42:$D$70</definedName>
    <definedName name="__123Graph_BCHART9" hidden="1">[36]EB!$D$42:$D$70</definedName>
    <definedName name="__123Graph_BCurrent" hidden="1">'[37]Eq. Mobilization'!#REF!</definedName>
    <definedName name="__123Graph_BDMD_2" localSheetId="33" hidden="1">#REF!</definedName>
    <definedName name="__123Graph_BDMD_2" localSheetId="49" hidden="1">#REF!</definedName>
    <definedName name="__123Graph_BDMD_2" localSheetId="51" hidden="1">#REF!</definedName>
    <definedName name="__123Graph_BDMD_2" localSheetId="52" hidden="1">#REF!</definedName>
    <definedName name="__123Graph_BDMD_2" hidden="1">#REF!</definedName>
    <definedName name="__123Graph_BFAC" localSheetId="33" hidden="1">#REF!</definedName>
    <definedName name="__123Graph_BFAC" localSheetId="49" hidden="1">#REF!</definedName>
    <definedName name="__123Graph_BFAC" localSheetId="51" hidden="1">#REF!</definedName>
    <definedName name="__123Graph_BFAC" localSheetId="52" hidden="1">#REF!</definedName>
    <definedName name="__123Graph_BFAC" hidden="1">#REF!</definedName>
    <definedName name="__123Graph_BFAC_COMP" localSheetId="33" hidden="1">#REF!</definedName>
    <definedName name="__123Graph_BFAC_COMP" localSheetId="49" hidden="1">#REF!</definedName>
    <definedName name="__123Graph_BFAC_COMP" localSheetId="51" hidden="1">#REF!</definedName>
    <definedName name="__123Graph_BFAC_COMP" localSheetId="52" hidden="1">#REF!</definedName>
    <definedName name="__123Graph_BFAC_COMP" hidden="1">#REF!</definedName>
    <definedName name="__123Graph_BSTNPLF" localSheetId="33" hidden="1">[35]CE!#REF!</definedName>
    <definedName name="__123Graph_BSTNPLF" localSheetId="35" hidden="1">[35]CE!#REF!</definedName>
    <definedName name="__123Graph_BSTNPLF" localSheetId="36" hidden="1">[35]CE!#REF!</definedName>
    <definedName name="__123Graph_BSTNPLF" localSheetId="38" hidden="1">[35]CE!#REF!</definedName>
    <definedName name="__123Graph_BSTNPLF" localSheetId="42" hidden="1">[35]CE!#REF!</definedName>
    <definedName name="__123Graph_BSTNPLF" localSheetId="43" hidden="1">[35]CE!#REF!</definedName>
    <definedName name="__123Graph_BSTNPLF" localSheetId="44" hidden="1">[35]CE!#REF!</definedName>
    <definedName name="__123Graph_BSTNPLF" localSheetId="4" hidden="1">[35]CE!#REF!</definedName>
    <definedName name="__123Graph_BSTNPLF" localSheetId="6" hidden="1">[35]CE!#REF!</definedName>
    <definedName name="__123Graph_BSTNPLF" localSheetId="49" hidden="1">[35]CE!#REF!</definedName>
    <definedName name="__123Graph_BSTNPLF" localSheetId="51" hidden="1">[35]CE!#REF!</definedName>
    <definedName name="__123Graph_BSTNPLF" localSheetId="52" hidden="1">[35]CE!#REF!</definedName>
    <definedName name="__123Graph_BSTNPLF" localSheetId="8" hidden="1">[35]CE!#REF!</definedName>
    <definedName name="__123Graph_BSTNPLF" localSheetId="9" hidden="1">[35]CE!#REF!</definedName>
    <definedName name="__123Graph_BSTNPLF" localSheetId="28" hidden="1">[35]CE!#REF!</definedName>
    <definedName name="__123Graph_BSTNPLF" hidden="1">[35]CE!#REF!</definedName>
    <definedName name="__123Graph_C" localSheetId="33" hidden="1">[35]CE!#REF!</definedName>
    <definedName name="__123Graph_C" localSheetId="35" hidden="1">[35]CE!#REF!</definedName>
    <definedName name="__123Graph_C" localSheetId="36" hidden="1">[35]CE!#REF!</definedName>
    <definedName name="__123Graph_C" localSheetId="38" hidden="1">[35]CE!#REF!</definedName>
    <definedName name="__123Graph_C" localSheetId="42" hidden="1">[35]CE!#REF!</definedName>
    <definedName name="__123Graph_C" localSheetId="43" hidden="1">[35]CE!#REF!</definedName>
    <definedName name="__123Graph_C" localSheetId="44" hidden="1">[35]CE!#REF!</definedName>
    <definedName name="__123Graph_C" localSheetId="4" hidden="1">[35]CE!#REF!</definedName>
    <definedName name="__123Graph_C" localSheetId="6" hidden="1">[35]CE!#REF!</definedName>
    <definedName name="__123Graph_C" localSheetId="49" hidden="1">[35]CE!#REF!</definedName>
    <definedName name="__123Graph_C" localSheetId="51" hidden="1">[35]CE!#REF!</definedName>
    <definedName name="__123Graph_C" localSheetId="52" hidden="1">[35]CE!#REF!</definedName>
    <definedName name="__123Graph_C" localSheetId="8" hidden="1">[35]CE!#REF!</definedName>
    <definedName name="__123Graph_C" localSheetId="9" hidden="1">[35]CE!#REF!</definedName>
    <definedName name="__123Graph_C" localSheetId="28" hidden="1">[35]CE!#REF!</definedName>
    <definedName name="__123Graph_C" hidden="1">[35]CE!#REF!</definedName>
    <definedName name="__123Graph_CCHART1" hidden="1">[36]EB!$E$42:$E$70</definedName>
    <definedName name="__123Graph_CCHART10" hidden="1">[36]EB!$E$42:$E$70</definedName>
    <definedName name="__123Graph_CChart11" hidden="1">[36]EB!$E$42:$E$70</definedName>
    <definedName name="__123Graph_CCHART2" hidden="1">[36]EB!$E$42:$E$70</definedName>
    <definedName name="__123Graph_CCHART3" hidden="1">[36]EB!$E$42:$E$70</definedName>
    <definedName name="__123Graph_CCHART4" hidden="1">[36]EB!$E$42:$E$70</definedName>
    <definedName name="__123Graph_CCHART5" hidden="1">[36]EB!$E$42:$E$70</definedName>
    <definedName name="__123Graph_CCHART6" hidden="1">[36]EB!$E$42:$E$70</definedName>
    <definedName name="__123Graph_CCHART7" hidden="1">[36]EB!$E$42:$E$70</definedName>
    <definedName name="__123Graph_CCHART8" hidden="1">[36]EB!$E$42:$E$70</definedName>
    <definedName name="__123Graph_CCHART9" hidden="1">[36]EB!$E$42:$E$70</definedName>
    <definedName name="__123Graph_CCurrent" hidden="1">[36]EB!$E$42:$E$70</definedName>
    <definedName name="__123Graph_CSTNPLF" localSheetId="33" hidden="1">[35]CE!#REF!</definedName>
    <definedName name="__123Graph_CSTNPLF" localSheetId="35" hidden="1">[35]CE!#REF!</definedName>
    <definedName name="__123Graph_CSTNPLF" localSheetId="36" hidden="1">[35]CE!#REF!</definedName>
    <definedName name="__123Graph_CSTNPLF" localSheetId="38" hidden="1">[35]CE!#REF!</definedName>
    <definedName name="__123Graph_CSTNPLF" localSheetId="42" hidden="1">[35]CE!#REF!</definedName>
    <definedName name="__123Graph_CSTNPLF" localSheetId="43" hidden="1">[35]CE!#REF!</definedName>
    <definedName name="__123Graph_CSTNPLF" localSheetId="44" hidden="1">[35]CE!#REF!</definedName>
    <definedName name="__123Graph_CSTNPLF" localSheetId="4" hidden="1">[35]CE!#REF!</definedName>
    <definedName name="__123Graph_CSTNPLF" localSheetId="6" hidden="1">[35]CE!#REF!</definedName>
    <definedName name="__123Graph_CSTNPLF" localSheetId="49" hidden="1">[35]CE!#REF!</definedName>
    <definedName name="__123Graph_CSTNPLF" localSheetId="51" hidden="1">[35]CE!#REF!</definedName>
    <definedName name="__123Graph_CSTNPLF" localSheetId="52" hidden="1">[35]CE!#REF!</definedName>
    <definedName name="__123Graph_CSTNPLF" localSheetId="8" hidden="1">[35]CE!#REF!</definedName>
    <definedName name="__123Graph_CSTNPLF" localSheetId="9" hidden="1">[35]CE!#REF!</definedName>
    <definedName name="__123Graph_CSTNPLF" localSheetId="28" hidden="1">[35]CE!#REF!</definedName>
    <definedName name="__123Graph_CSTNPLF" hidden="1">[35]CE!#REF!</definedName>
    <definedName name="__123Graph_D" localSheetId="33" hidden="1">#REF!</definedName>
    <definedName name="__123Graph_D" localSheetId="49" hidden="1">#REF!</definedName>
    <definedName name="__123Graph_D" localSheetId="51" hidden="1">#REF!</definedName>
    <definedName name="__123Graph_D" localSheetId="52" hidden="1">#REF!</definedName>
    <definedName name="__123Graph_D" hidden="1">#REF!</definedName>
    <definedName name="__123Graph_DCHART1" hidden="1">[36]EB!$F$42:$F$70</definedName>
    <definedName name="__123Graph_DCHART10" hidden="1">[36]EB!$F$42:$F$70</definedName>
    <definedName name="__123Graph_DChart11" hidden="1">[36]EB!$F$42:$F$70</definedName>
    <definedName name="__123Graph_DCHART2" hidden="1">[36]EB!$F$42:$F$70</definedName>
    <definedName name="__123Graph_DCHART3" hidden="1">[36]EB!$F$42:$F$70</definedName>
    <definedName name="__123Graph_DCHART4" hidden="1">[36]EB!$F$42:$F$70</definedName>
    <definedName name="__123Graph_DCHART5" hidden="1">[36]EB!$F$42:$F$70</definedName>
    <definedName name="__123Graph_DCHART6" hidden="1">[36]EB!$F$42:$F$70</definedName>
    <definedName name="__123Graph_DCHART7" hidden="1">[36]EB!$F$42:$F$70</definedName>
    <definedName name="__123Graph_DCHART8" hidden="1">[36]EB!$F$42:$F$70</definedName>
    <definedName name="__123Graph_DCHART9" hidden="1">[36]EB!$F$42:$F$70</definedName>
    <definedName name="__123Graph_DCURRENT" hidden="1">'[38]BREAKUP OF OIL'!#REF!</definedName>
    <definedName name="__123Graph_E" localSheetId="33" hidden="1">#REF!</definedName>
    <definedName name="__123Graph_E" localSheetId="49" hidden="1">#REF!</definedName>
    <definedName name="__123Graph_E" localSheetId="51" hidden="1">#REF!</definedName>
    <definedName name="__123Graph_E" localSheetId="52" hidden="1">#REF!</definedName>
    <definedName name="__123Graph_E" hidden="1">#REF!</definedName>
    <definedName name="__123Graph_ECHART1" hidden="1">[36]EB!$G$42:$G$70</definedName>
    <definedName name="__123Graph_ECHART10" hidden="1">[36]EB!$G$42:$G$70</definedName>
    <definedName name="__123Graph_EChart11" hidden="1">[36]EB!$G$42:$G$70</definedName>
    <definedName name="__123Graph_ECHART2" hidden="1">[36]EB!$G$42:$G$70</definedName>
    <definedName name="__123Graph_ECHART3" hidden="1">[36]EB!$G$42:$G$70</definedName>
    <definedName name="__123Graph_ECHART4" hidden="1">[36]EB!$G$42:$G$70</definedName>
    <definedName name="__123Graph_ECHART5" hidden="1">[36]EB!$G$42:$G$70</definedName>
    <definedName name="__123Graph_ECHART6" hidden="1">[36]EB!$G$42:$G$70</definedName>
    <definedName name="__123Graph_ECHART7" hidden="1">[36]EB!$G$42:$G$70</definedName>
    <definedName name="__123Graph_ECHART8" hidden="1">[36]EB!$G$42:$G$70</definedName>
    <definedName name="__123Graph_ECHART9" hidden="1">[36]EB!$G$42:$G$70</definedName>
    <definedName name="__123Graph_ECurrent" hidden="1">[36]EB!$G$42:$G$70</definedName>
    <definedName name="__123Graph_F" hidden="1">'[39]01-02'!#REF!</definedName>
    <definedName name="__123Graph_FCHART1" hidden="1">[36]EB!$H$42:$H$70</definedName>
    <definedName name="__123Graph_FCHART10" hidden="1">[36]EB!$H$42:$H$70</definedName>
    <definedName name="__123Graph_FChart11" hidden="1">[36]EB!$H$42:$H$70</definedName>
    <definedName name="__123Graph_FCHART2" hidden="1">[36]EB!$H$42:$H$70</definedName>
    <definedName name="__123Graph_FCHART3" hidden="1">[36]EB!$H$42:$H$70</definedName>
    <definedName name="__123Graph_FCHART4" hidden="1">[36]EB!$H$42:$H$70</definedName>
    <definedName name="__123Graph_FCHART5" hidden="1">[36]EB!$H$42:$H$70</definedName>
    <definedName name="__123Graph_FCHART6" hidden="1">[36]EB!$H$42:$H$70</definedName>
    <definedName name="__123Graph_FCHART7" hidden="1">[36]EB!$H$42:$H$70</definedName>
    <definedName name="__123Graph_FCHART8" hidden="1">[36]EB!$H$42:$H$70</definedName>
    <definedName name="__123Graph_FCHART9" hidden="1">[36]EB!$H$42:$H$70</definedName>
    <definedName name="__123Graph_FCurrent" hidden="1">[36]EB!$H$42:$H$70</definedName>
    <definedName name="__123Graph_LBL_A" localSheetId="33" hidden="1">#REF!</definedName>
    <definedName name="__123Graph_LBL_A" localSheetId="49" hidden="1">#REF!</definedName>
    <definedName name="__123Graph_LBL_A" localSheetId="51" hidden="1">#REF!</definedName>
    <definedName name="__123Graph_LBL_A" localSheetId="52" hidden="1">#REF!</definedName>
    <definedName name="__123Graph_LBL_A" hidden="1">#REF!</definedName>
    <definedName name="__123Graph_LBL_ADEMAND" localSheetId="33" hidden="1">#REF!</definedName>
    <definedName name="__123Graph_LBL_ADEMAND" localSheetId="49" hidden="1">#REF!</definedName>
    <definedName name="__123Graph_LBL_ADEMAND" localSheetId="51" hidden="1">#REF!</definedName>
    <definedName name="__123Graph_LBL_ADEMAND" localSheetId="52" hidden="1">#REF!</definedName>
    <definedName name="__123Graph_LBL_ADEMAND" hidden="1">#REF!</definedName>
    <definedName name="__123Graph_LBL_ADMD_2" localSheetId="33" hidden="1">#REF!</definedName>
    <definedName name="__123Graph_LBL_ADMD_2" localSheetId="49" hidden="1">#REF!</definedName>
    <definedName name="__123Graph_LBL_ADMD_2" localSheetId="51" hidden="1">#REF!</definedName>
    <definedName name="__123Graph_LBL_ADMD_2" localSheetId="52" hidden="1">#REF!</definedName>
    <definedName name="__123Graph_LBL_ADMD_2" hidden="1">#REF!</definedName>
    <definedName name="__123Graph_LBL_AFAC" localSheetId="33" hidden="1">#REF!</definedName>
    <definedName name="__123Graph_LBL_AFAC" hidden="1">#REF!</definedName>
    <definedName name="__123Graph_LBL_AFAC_COMP" localSheetId="33" hidden="1">#REF!</definedName>
    <definedName name="__123Graph_LBL_AFAC_COMP" hidden="1">#REF!</definedName>
    <definedName name="__123Graph_LBL_B" localSheetId="33" hidden="1">'[37]Eq. Mobilization'!#REF!</definedName>
    <definedName name="__123Graph_LBL_B" hidden="1">'[37]Eq. Mobilization'!#REF!</definedName>
    <definedName name="__123Graph_LBL_BDMD_2" localSheetId="33" hidden="1">#REF!</definedName>
    <definedName name="__123Graph_LBL_BDMD_2" localSheetId="49" hidden="1">#REF!</definedName>
    <definedName name="__123Graph_LBL_BDMD_2" localSheetId="51" hidden="1">#REF!</definedName>
    <definedName name="__123Graph_LBL_BDMD_2" localSheetId="52" hidden="1">#REF!</definedName>
    <definedName name="__123Graph_LBL_BDMD_2" hidden="1">#REF!</definedName>
    <definedName name="__123Graph_LBL_BFAC" localSheetId="33" hidden="1">#REF!</definedName>
    <definedName name="__123Graph_LBL_BFAC" localSheetId="49" hidden="1">#REF!</definedName>
    <definedName name="__123Graph_LBL_BFAC" localSheetId="51" hidden="1">#REF!</definedName>
    <definedName name="__123Graph_LBL_BFAC" localSheetId="52" hidden="1">#REF!</definedName>
    <definedName name="__123Graph_LBL_BFAC" hidden="1">#REF!</definedName>
    <definedName name="__123Graph_LBL_BFAC_COMP" localSheetId="33" hidden="1">#REF!</definedName>
    <definedName name="__123Graph_LBL_BFAC_COMP" localSheetId="49" hidden="1">#REF!</definedName>
    <definedName name="__123Graph_LBL_BFAC_COMP" localSheetId="51" hidden="1">#REF!</definedName>
    <definedName name="__123Graph_LBL_BFAC_COMP" localSheetId="52" hidden="1">#REF!</definedName>
    <definedName name="__123Graph_LBL_BFAC_COMP" hidden="1">#REF!</definedName>
    <definedName name="__123Graph_X" localSheetId="33" hidden="1">[35]CE!#REF!</definedName>
    <definedName name="__123Graph_X" localSheetId="35" hidden="1">[35]CE!#REF!</definedName>
    <definedName name="__123Graph_X" localSheetId="36" hidden="1">[35]CE!#REF!</definedName>
    <definedName name="__123Graph_X" localSheetId="38" hidden="1">[35]CE!#REF!</definedName>
    <definedName name="__123Graph_X" localSheetId="42" hidden="1">[35]CE!#REF!</definedName>
    <definedName name="__123Graph_X" localSheetId="43" hidden="1">[35]CE!#REF!</definedName>
    <definedName name="__123Graph_X" localSheetId="44" hidden="1">[35]CE!#REF!</definedName>
    <definedName name="__123Graph_X" localSheetId="4" hidden="1">[35]CE!#REF!</definedName>
    <definedName name="__123Graph_X" localSheetId="6" hidden="1">[35]CE!#REF!</definedName>
    <definedName name="__123Graph_X" localSheetId="49" hidden="1">[35]CE!#REF!</definedName>
    <definedName name="__123Graph_X" localSheetId="51" hidden="1">[35]CE!#REF!</definedName>
    <definedName name="__123Graph_X" localSheetId="52" hidden="1">[35]CE!#REF!</definedName>
    <definedName name="__123Graph_X" localSheetId="8" hidden="1">[35]CE!#REF!</definedName>
    <definedName name="__123Graph_X" localSheetId="9" hidden="1">[35]CE!#REF!</definedName>
    <definedName name="__123Graph_X" localSheetId="28" hidden="1">[35]CE!#REF!</definedName>
    <definedName name="__123Graph_X" hidden="1">[35]CE!#REF!</definedName>
    <definedName name="__123Graph_XCHART1" hidden="1">[36]EB!$B$42:$B$70</definedName>
    <definedName name="__123Graph_XCHART10" hidden="1">[36]EB!$B$42:$B$70</definedName>
    <definedName name="__123Graph_XChart11" hidden="1">[36]EB!$B$42:$B$70</definedName>
    <definedName name="__123Graph_XCHART2" hidden="1">[36]EB!$B$42:$B$70</definedName>
    <definedName name="__123Graph_XCHART3" hidden="1">[36]EB!$B$42:$B$70</definedName>
    <definedName name="__123Graph_XCHART4" hidden="1">[36]EB!$B$42:$B$70</definedName>
    <definedName name="__123Graph_XCHART5" hidden="1">[36]EB!$B$42:$B$70</definedName>
    <definedName name="__123Graph_XCHART6" hidden="1">[36]EB!$B$42:$B$70</definedName>
    <definedName name="__123Graph_XCHART7" hidden="1">[36]EB!$B$42:$B$70</definedName>
    <definedName name="__123Graph_XCHART8" hidden="1">[36]EB!$B$42:$B$70</definedName>
    <definedName name="__123Graph_XCHART9" hidden="1">[36]EB!$B$42:$B$70</definedName>
    <definedName name="__123Graph_XCurrent" hidden="1">'[37]Eq. Mobilization'!#REF!</definedName>
    <definedName name="__123Graph_XDEMAND" localSheetId="33" hidden="1">#REF!</definedName>
    <definedName name="__123Graph_XDEMAND" localSheetId="49" hidden="1">#REF!</definedName>
    <definedName name="__123Graph_XDEMAND" localSheetId="51" hidden="1">#REF!</definedName>
    <definedName name="__123Graph_XDEMAND" localSheetId="52" hidden="1">#REF!</definedName>
    <definedName name="__123Graph_XDEMAND" hidden="1">#REF!</definedName>
    <definedName name="__123Graph_XDMD_2" localSheetId="33" hidden="1">#REF!</definedName>
    <definedName name="__123Graph_XDMD_2" localSheetId="49" hidden="1">#REF!</definedName>
    <definedName name="__123Graph_XDMD_2" localSheetId="51" hidden="1">#REF!</definedName>
    <definedName name="__123Graph_XDMD_2" localSheetId="52" hidden="1">#REF!</definedName>
    <definedName name="__123Graph_XDMD_2" hidden="1">#REF!</definedName>
    <definedName name="__123Graph_XFAC" localSheetId="33" hidden="1">#REF!</definedName>
    <definedName name="__123Graph_XFAC" localSheetId="49" hidden="1">#REF!</definedName>
    <definedName name="__123Graph_XFAC" localSheetId="51" hidden="1">#REF!</definedName>
    <definedName name="__123Graph_XFAC" localSheetId="52" hidden="1">#REF!</definedName>
    <definedName name="__123Graph_XFAC" hidden="1">#REF!</definedName>
    <definedName name="__123Graph_XFAC_COMP" localSheetId="33" hidden="1">#REF!</definedName>
    <definedName name="__123Graph_XFAC_COMP" hidden="1">#REF!</definedName>
    <definedName name="__123Graph_XSTNPLF" localSheetId="33" hidden="1">[35]CE!#REF!</definedName>
    <definedName name="__123Graph_XSTNPLF" localSheetId="35" hidden="1">[35]CE!#REF!</definedName>
    <definedName name="__123Graph_XSTNPLF" localSheetId="36" hidden="1">[35]CE!#REF!</definedName>
    <definedName name="__123Graph_XSTNPLF" localSheetId="1" hidden="1">[35]CE!#REF!</definedName>
    <definedName name="__123Graph_XSTNPLF" localSheetId="4" hidden="1">[35]CE!#REF!</definedName>
    <definedName name="__123Graph_XSTNPLF" localSheetId="6" hidden="1">[35]CE!#REF!</definedName>
    <definedName name="__123Graph_XSTNPLF" localSheetId="49" hidden="1">[35]CE!#REF!</definedName>
    <definedName name="__123Graph_XSTNPLF" localSheetId="51" hidden="1">[35]CE!#REF!</definedName>
    <definedName name="__123Graph_XSTNPLF" localSheetId="52" hidden="1">[35]CE!#REF!</definedName>
    <definedName name="__123Graph_XSTNPLF" localSheetId="8" hidden="1">[35]CE!#REF!</definedName>
    <definedName name="__123Graph_XSTNPLF" localSheetId="28" hidden="1">[35]CE!#REF!</definedName>
    <definedName name="__123Graph_XSTNPLF" localSheetId="30" hidden="1">[35]CE!#REF!</definedName>
    <definedName name="__123Graph_XSTNPLF" hidden="1">[35]CE!#REF!</definedName>
    <definedName name="__a3">[31]Summary!__a3</definedName>
    <definedName name="__am28" localSheetId="33" hidden="1">{"Edition",#N/A,FALSE,"Data"}</definedName>
    <definedName name="__am28" localSheetId="49" hidden="1">{"Edition",#N/A,FALSE,"Data"}</definedName>
    <definedName name="__am28" localSheetId="51" hidden="1">{"Edition",#N/A,FALSE,"Data"}</definedName>
    <definedName name="__am28" localSheetId="52" hidden="1">{"Edition",#N/A,FALSE,"Data"}</definedName>
    <definedName name="__am28" hidden="1">{"Edition",#N/A,FALSE,"Data"}</definedName>
    <definedName name="__AOC2">#REF!</definedName>
    <definedName name="__as3">[22]BEST_17112006!$C$20</definedName>
    <definedName name="__BSD1" localSheetId="33">#REF!</definedName>
    <definedName name="__BSD1" localSheetId="49">#REF!</definedName>
    <definedName name="__BSD1" localSheetId="51">#REF!</definedName>
    <definedName name="__BSD1" localSheetId="52">#REF!</definedName>
    <definedName name="__BSD1">#REF!</definedName>
    <definedName name="__BSD2" localSheetId="33">#REF!</definedName>
    <definedName name="__BSD2" localSheetId="49">#REF!</definedName>
    <definedName name="__BSD2" localSheetId="51">#REF!</definedName>
    <definedName name="__BSD2" localSheetId="52">#REF!</definedName>
    <definedName name="__BSD2">#REF!</definedName>
    <definedName name="__CO1" localSheetId="33">#REF!</definedName>
    <definedName name="__CO1" localSheetId="49">#REF!</definedName>
    <definedName name="__CO1" localSheetId="51">#REF!</definedName>
    <definedName name="__CO1" localSheetId="52">#REF!</definedName>
    <definedName name="__CO1">#REF!</definedName>
    <definedName name="__D87840" localSheetId="33">#REF!</definedName>
    <definedName name="__D87840">#REF!</definedName>
    <definedName name="__DAT1" localSheetId="33">#REF!</definedName>
    <definedName name="__DAT1">#REF!</definedName>
    <definedName name="__DAT10" localSheetId="33">#REF!</definedName>
    <definedName name="__DAT10">#REF!</definedName>
    <definedName name="__DAT11" localSheetId="33">#REF!</definedName>
    <definedName name="__DAT11">#REF!</definedName>
    <definedName name="__DAT12" localSheetId="33">'[9]ins spares'!#REF!</definedName>
    <definedName name="__DAT12">'[9]ins spares'!#REF!</definedName>
    <definedName name="__DAT13" localSheetId="33">'[9]ins spares'!#REF!</definedName>
    <definedName name="__DAT13">'[9]ins spares'!#REF!</definedName>
    <definedName name="__DAT14">#REF!</definedName>
    <definedName name="__DAT15" localSheetId="33">'[9]ins spares'!#REF!</definedName>
    <definedName name="__DAT15">'[9]ins spares'!#REF!</definedName>
    <definedName name="__DAT16" localSheetId="33">'[9]ins spares'!#REF!</definedName>
    <definedName name="__DAT16">'[9]ins spares'!#REF!</definedName>
    <definedName name="__DAT17">#REF!</definedName>
    <definedName name="__DAT18" localSheetId="33">'[9]ins spares'!#REF!</definedName>
    <definedName name="__DAT18">'[9]ins spares'!#REF!</definedName>
    <definedName name="__DAT19">'[9]ins spares'!#REF!</definedName>
    <definedName name="__DAT2" localSheetId="33">#REF!</definedName>
    <definedName name="__DAT2" localSheetId="49">#REF!</definedName>
    <definedName name="__DAT2" localSheetId="51">#REF!</definedName>
    <definedName name="__DAT2" localSheetId="52">#REF!</definedName>
    <definedName name="__DAT2">#REF!</definedName>
    <definedName name="__DAT20" localSheetId="33">'[9]ins spares'!#REF!</definedName>
    <definedName name="__DAT20" localSheetId="49">'[9]ins spares'!#REF!</definedName>
    <definedName name="__DAT20" localSheetId="51">'[9]ins spares'!#REF!</definedName>
    <definedName name="__DAT20" localSheetId="52">'[9]ins spares'!#REF!</definedName>
    <definedName name="__DAT20">'[9]ins spares'!#REF!</definedName>
    <definedName name="__DAT21">'[9]ins spares'!#REF!</definedName>
    <definedName name="__DAT22">'[9]ins spares'!#REF!</definedName>
    <definedName name="__DAT23">'[9]ins spares'!#REF!</definedName>
    <definedName name="__DAT24">'[9]ins spares'!#REF!</definedName>
    <definedName name="__DAT25">#REF!</definedName>
    <definedName name="__DAT26">#REF!</definedName>
    <definedName name="__DAT27">#REF!</definedName>
    <definedName name="__DAT28">#REF!</definedName>
    <definedName name="__DAT29">#REF!</definedName>
    <definedName name="__DAT3" localSheetId="33">#REF!</definedName>
    <definedName name="__DAT3">#REF!</definedName>
    <definedName name="__DAT30">#REF!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 localSheetId="33">#REF!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 localSheetId="33">#REF!</definedName>
    <definedName name="__DAT5">#REF!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 localSheetId="33">#REF!</definedName>
    <definedName name="__DAT6">#REF!</definedName>
    <definedName name="__DAT60">#REF!</definedName>
    <definedName name="__DAT61">#REF!</definedName>
    <definedName name="__DAT62">#REF!</definedName>
    <definedName name="__DAT63">#REF!</definedName>
    <definedName name="__DAT64">#REF!</definedName>
    <definedName name="__DAT65">#REF!</definedName>
    <definedName name="__DAT66">#REF!</definedName>
    <definedName name="__DAT67">#REF!</definedName>
    <definedName name="__DAT68">#REF!</definedName>
    <definedName name="__DAT69">#REF!</definedName>
    <definedName name="__DAT7" localSheetId="33">#REF!</definedName>
    <definedName name="__DAT7">#REF!</definedName>
    <definedName name="__DAT70">#REF!</definedName>
    <definedName name="__DAT71">#REF!</definedName>
    <definedName name="__DAT72">#REF!</definedName>
    <definedName name="__DAT73">#REF!</definedName>
    <definedName name="__DAT74">#REF!</definedName>
    <definedName name="__DAT75">#REF!</definedName>
    <definedName name="__DAT76">#REF!</definedName>
    <definedName name="__DAT77">#REF!</definedName>
    <definedName name="__DAT78">#REF!</definedName>
    <definedName name="__DAT79">#REF!</definedName>
    <definedName name="__DAT8" localSheetId="33">#REF!</definedName>
    <definedName name="__DAT8">#REF!</definedName>
    <definedName name="__DAT80">#REF!</definedName>
    <definedName name="__DAT81">#REF!</definedName>
    <definedName name="__DAT82">#REF!</definedName>
    <definedName name="__DAT83">#REF!</definedName>
    <definedName name="__DAT84">#REF!</definedName>
    <definedName name="__DAT85">#REF!</definedName>
    <definedName name="__DAT86">#REF!</definedName>
    <definedName name="__DAT87">#REF!</definedName>
    <definedName name="__DAT9" localSheetId="33">#REF!</definedName>
    <definedName name="__DAT9">#REF!</definedName>
    <definedName name="__DOWN_10__GOTO" localSheetId="33">#REF!</definedName>
    <definedName name="__DOWN_10__GOTO" localSheetId="4">#REF!</definedName>
    <definedName name="__DOWN_10__GOTO" localSheetId="6">#REF!</definedName>
    <definedName name="__DOWN_10__GOTO" localSheetId="8">#REF!</definedName>
    <definedName name="__DOWN_10__GOTO">#REF!</definedName>
    <definedName name="__ELL45" localSheetId="33">#REF!</definedName>
    <definedName name="__ELL45">#REF!</definedName>
    <definedName name="__ELL90" localSheetId="33">#REF!</definedName>
    <definedName name="__ELL90">#REF!</definedName>
    <definedName name="__EMP4">#N/A</definedName>
    <definedName name="__ES84__EW84_0." localSheetId="33">#REF!</definedName>
    <definedName name="__ES84__EW84_0." localSheetId="38">#REF!</definedName>
    <definedName name="__ES84__EW84_0." localSheetId="42">#REF!</definedName>
    <definedName name="__ES84__EW84_0." localSheetId="43">#REF!</definedName>
    <definedName name="__ES84__EW84_0." localSheetId="44">#REF!</definedName>
    <definedName name="__ES84__EW84_0." localSheetId="4">#REF!</definedName>
    <definedName name="__ES84__EW84_0." localSheetId="6">#REF!</definedName>
    <definedName name="__ES84__EW84_0." localSheetId="49">#REF!</definedName>
    <definedName name="__ES84__EW84_0." localSheetId="51">#REF!</definedName>
    <definedName name="__ES84__EW84_0." localSheetId="52">#REF!</definedName>
    <definedName name="__ES84__EW84_0." localSheetId="8">#REF!</definedName>
    <definedName name="__ES84__EW84_0." localSheetId="9">#REF!</definedName>
    <definedName name="__ES84__EW84_0.">#REF!</definedName>
    <definedName name="__f2" localSheetId="33">#REF!</definedName>
    <definedName name="__f2" localSheetId="49">#REF!</definedName>
    <definedName name="__f2" localSheetId="51">#REF!</definedName>
    <definedName name="__f2" localSheetId="52">#REF!</definedName>
    <definedName name="__f2">#REF!</definedName>
    <definedName name="__FC1">[19]DEMFIXLD!$A$1:$E$205</definedName>
    <definedName name="__ffr1" localSheetId="33">#REF!</definedName>
    <definedName name="__ffr1" localSheetId="49">#REF!</definedName>
    <definedName name="__ffr1" localSheetId="51">#REF!</definedName>
    <definedName name="__ffr1" localSheetId="52">#REF!</definedName>
    <definedName name="__ffr1">#REF!</definedName>
    <definedName name="__ffr2">[25]자바라1!$O$10</definedName>
    <definedName name="__FFr98">'[25]#REF'!$F$29</definedName>
    <definedName name="__FFr99">'[25]#REF'!$G$29</definedName>
    <definedName name="__FRF2" localSheetId="33">#REF!</definedName>
    <definedName name="__FRF2" localSheetId="49">#REF!</definedName>
    <definedName name="__FRF2" localSheetId="51">#REF!</definedName>
    <definedName name="__FRF2" localSheetId="52">#REF!</definedName>
    <definedName name="__FRF2">#REF!</definedName>
    <definedName name="__G87634" localSheetId="33">#REF!</definedName>
    <definedName name="__G87634" localSheetId="49">#REF!</definedName>
    <definedName name="__G87634" localSheetId="51">#REF!</definedName>
    <definedName name="__G87634" localSheetId="52">#REF!</definedName>
    <definedName name="__G87634">#REF!</definedName>
    <definedName name="__GOTO_EP84__AV" localSheetId="33">#REF!</definedName>
    <definedName name="__GOTO_EP84__AV" localSheetId="38">#REF!</definedName>
    <definedName name="__GOTO_EP84__AV" localSheetId="42">#REF!</definedName>
    <definedName name="__GOTO_EP84__AV" localSheetId="43">#REF!</definedName>
    <definedName name="__GOTO_EP84__AV" localSheetId="44">#REF!</definedName>
    <definedName name="__GOTO_EP84__AV" localSheetId="4">#REF!</definedName>
    <definedName name="__GOTO_EP84__AV" localSheetId="6">#REF!</definedName>
    <definedName name="__GOTO_EP84__AV" localSheetId="49">#REF!</definedName>
    <definedName name="__GOTO_EP84__AV" localSheetId="51">#REF!</definedName>
    <definedName name="__GOTO_EP84__AV" localSheetId="52">#REF!</definedName>
    <definedName name="__GOTO_EP84__AV" localSheetId="8">#REF!</definedName>
    <definedName name="__GOTO_EP84__AV" localSheetId="9">#REF!</definedName>
    <definedName name="__GOTO_EP84__AV">#REF!</definedName>
    <definedName name="__IED1" localSheetId="33">#REF!</definedName>
    <definedName name="__IED1">#REF!</definedName>
    <definedName name="__IED2" localSheetId="33">#REF!</definedName>
    <definedName name="__IED2">#REF!</definedName>
    <definedName name="__K3" localSheetId="33">#REF!</definedName>
    <definedName name="__K3">#REF!</definedName>
    <definedName name="__K5" localSheetId="33">#REF!</definedName>
    <definedName name="__K5">#REF!</definedName>
    <definedName name="__K6" localSheetId="33">#REF!</definedName>
    <definedName name="__K6">#REF!</definedName>
    <definedName name="__KD10">[26]현장지지물물량!$A$8:$N$196</definedName>
    <definedName name="__KD11">[26]현장지지물물량!$A$1:$IV$7</definedName>
    <definedName name="__KD12">[26]현장지지물물량!$A$8:$N$196</definedName>
    <definedName name="__KD13">[26]현장지지물물량!$A$1:$IV$7</definedName>
    <definedName name="__KD14">[27]현장지지물물량!$A$9:$N$23</definedName>
    <definedName name="__KD15">[28]현장지지물물량!$A$9:$N$23</definedName>
    <definedName name="__KD16">[28]현장지지물물량!$A$1:$IV$8</definedName>
    <definedName name="__KD18">[28]현장지지물물량!$A$9:$N$23</definedName>
    <definedName name="__KD2" localSheetId="33" hidden="1">#REF!</definedName>
    <definedName name="__KD2" localSheetId="49" hidden="1">#REF!</definedName>
    <definedName name="__KD2" localSheetId="51" hidden="1">#REF!</definedName>
    <definedName name="__KD2" localSheetId="52" hidden="1">#REF!</definedName>
    <definedName name="__KD2" hidden="1">#REF!</definedName>
    <definedName name="__KD3" localSheetId="33" hidden="1">#REF!</definedName>
    <definedName name="__KD3" localSheetId="49" hidden="1">#REF!</definedName>
    <definedName name="__KD3" localSheetId="51" hidden="1">#REF!</definedName>
    <definedName name="__KD3" localSheetId="52" hidden="1">#REF!</definedName>
    <definedName name="__KD3" hidden="1">#REF!</definedName>
    <definedName name="__KD4">[26]현장지지물물량!$A$8:$N$196</definedName>
    <definedName name="__KD5">[28]현장지지물물량!$A$1:$IV$8</definedName>
    <definedName name="__KD6">[28]현장지지물물량!$A$1:$IV$8</definedName>
    <definedName name="__KD7">[28]현장지지물물량!$A$9:$N$23</definedName>
    <definedName name="__KD8">'[29]설산1.나'!$A$8:$J$53</definedName>
    <definedName name="__KD9">[29]본사S!$B$10:$P$103</definedName>
    <definedName name="__KK1" localSheetId="33" hidden="1">#REF!</definedName>
    <definedName name="__KK1" localSheetId="49" hidden="1">#REF!</definedName>
    <definedName name="__KK1" localSheetId="51" hidden="1">#REF!</definedName>
    <definedName name="__KK1" localSheetId="52" hidden="1">#REF!</definedName>
    <definedName name="__KK1" hidden="1">#REF!</definedName>
    <definedName name="__KK2" localSheetId="33" hidden="1">#REF!</definedName>
    <definedName name="__KK2" localSheetId="49" hidden="1">#REF!</definedName>
    <definedName name="__KK2" localSheetId="51" hidden="1">#REF!</definedName>
    <definedName name="__KK2" localSheetId="52" hidden="1">#REF!</definedName>
    <definedName name="__KK2" hidden="1">#REF!</definedName>
    <definedName name="__KK3" localSheetId="33" hidden="1">#REF!</definedName>
    <definedName name="__KK3" localSheetId="49" hidden="1">#REF!</definedName>
    <definedName name="__KK3" localSheetId="51" hidden="1">#REF!</definedName>
    <definedName name="__KK3" localSheetId="52" hidden="1">#REF!</definedName>
    <definedName name="__KK3" hidden="1">#REF!</definedName>
    <definedName name="__LD2">[40]DLC!$GR$56:$HT$8181</definedName>
    <definedName name="__LD4">[40]DLC!$AH$32:$BE$8180</definedName>
    <definedName name="__LD5">[40]DLC!$GR$53:$HK$8180</definedName>
    <definedName name="__LD6">[40]DLC!$GR$69:$HL$8180</definedName>
    <definedName name="__LL1" localSheetId="33">#REF!</definedName>
    <definedName name="__LL1" localSheetId="49">#REF!</definedName>
    <definedName name="__LL1" localSheetId="51">#REF!</definedName>
    <definedName name="__LL1" localSheetId="52">#REF!</definedName>
    <definedName name="__LL1">#REF!</definedName>
    <definedName name="__LL2" localSheetId="33">#REF!</definedName>
    <definedName name="__LL2" localSheetId="49">#REF!</definedName>
    <definedName name="__LL2" localSheetId="51">#REF!</definedName>
    <definedName name="__LL2" localSheetId="52">#REF!</definedName>
    <definedName name="__LL2">#REF!</definedName>
    <definedName name="__LL3" localSheetId="33">#REF!</definedName>
    <definedName name="__LL3" localSheetId="49">#REF!</definedName>
    <definedName name="__LL3" localSheetId="51">#REF!</definedName>
    <definedName name="__LL3" localSheetId="52">#REF!</definedName>
    <definedName name="__LL3">#REF!</definedName>
    <definedName name="__LL4" localSheetId="33">#REF!</definedName>
    <definedName name="__LL4">#REF!</definedName>
    <definedName name="__LL5" localSheetId="33">#REF!</definedName>
    <definedName name="__LL5">#REF!</definedName>
    <definedName name="__MPR1">#N/A</definedName>
    <definedName name="__MPR2">#N/A</definedName>
    <definedName name="__MPR3">#N/A</definedName>
    <definedName name="__nA34">'[33]CAPI_01-02'!#REF!</definedName>
    <definedName name="__nA84">'[33]CAPI_01-02'!#REF!</definedName>
    <definedName name="__NCS111">'[24]Schedule-1'!$B$1:$J$1</definedName>
    <definedName name="__nh1" localSheetId="33">'[30]Fixed Charge'!#REF!</definedName>
    <definedName name="__nh1">'[30]Fixed Charge'!#REF!</definedName>
    <definedName name="__nis3" localSheetId="33" hidden="1">#REF!</definedName>
    <definedName name="__nis3" localSheetId="49" hidden="1">#REF!</definedName>
    <definedName name="__nis3" localSheetId="51" hidden="1">#REF!</definedName>
    <definedName name="__nis3" localSheetId="52" hidden="1">#REF!</definedName>
    <definedName name="__nis3" hidden="1">#REF!</definedName>
    <definedName name="__p1" localSheetId="33">#REF!</definedName>
    <definedName name="__p1" localSheetId="49">#REF!</definedName>
    <definedName name="__p1" localSheetId="51">#REF!</definedName>
    <definedName name="__p1" localSheetId="52">#REF!</definedName>
    <definedName name="__p1">#REF!</definedName>
    <definedName name="__p2" localSheetId="33">#REF!</definedName>
    <definedName name="__p2" localSheetId="49">#REF!</definedName>
    <definedName name="__p2" localSheetId="51">#REF!</definedName>
    <definedName name="__p2" localSheetId="52">#REF!</definedName>
    <definedName name="__p2">#REF!</definedName>
    <definedName name="__P21" localSheetId="33">#REF!</definedName>
    <definedName name="__P21">#REF!</definedName>
    <definedName name="__P22" localSheetId="33">#REF!</definedName>
    <definedName name="__P22">#REF!</definedName>
    <definedName name="__p3" localSheetId="33">#REF!</definedName>
    <definedName name="__p3">#REF!</definedName>
    <definedName name="__P31" localSheetId="33">#REF!</definedName>
    <definedName name="__P31">#REF!</definedName>
    <definedName name="__P32" localSheetId="33">#REF!</definedName>
    <definedName name="__P32">#REF!</definedName>
    <definedName name="__P33" localSheetId="33">#REF!</definedName>
    <definedName name="__P33">#REF!</definedName>
    <definedName name="__P34" localSheetId="33">#REF!</definedName>
    <definedName name="__P34">#REF!</definedName>
    <definedName name="__PC1" localSheetId="33">#REF!</definedName>
    <definedName name="__PC1">#REF!</definedName>
    <definedName name="__PG1">'[5]Financial Estimates'!$A$7:$B$108</definedName>
    <definedName name="__PG2" localSheetId="33">#REF!</definedName>
    <definedName name="__PG2" localSheetId="49">#REF!</definedName>
    <definedName name="__PG2" localSheetId="51">#REF!</definedName>
    <definedName name="__PG2" localSheetId="52">#REF!</definedName>
    <definedName name="__PG2">#REF!</definedName>
    <definedName name="__PG3" localSheetId="33">#REF!</definedName>
    <definedName name="__PG3" localSheetId="49">#REF!</definedName>
    <definedName name="__PG3" localSheetId="51">#REF!</definedName>
    <definedName name="__PG3" localSheetId="52">#REF!</definedName>
    <definedName name="__PG3">#REF!</definedName>
    <definedName name="__PG5">'[5]Financial Estimates'!$A$271:$D$342</definedName>
    <definedName name="__pg6">'[7]Financial Estimates'!$A$271:$D$342</definedName>
    <definedName name="__pg7">'[7]Financial Estimates'!#REF!</definedName>
    <definedName name="__PPC34">'[33]CAPI_01-02'!#REF!</definedName>
    <definedName name="__RE100" localSheetId="33">#REF!</definedName>
    <definedName name="__RE100" localSheetId="49">#REF!</definedName>
    <definedName name="__RE100" localSheetId="51">#REF!</definedName>
    <definedName name="__RE100" localSheetId="52">#REF!</definedName>
    <definedName name="__RE100">#REF!</definedName>
    <definedName name="__RE104" localSheetId="33">#REF!</definedName>
    <definedName name="__RE104" localSheetId="49">#REF!</definedName>
    <definedName name="__RE104" localSheetId="51">#REF!</definedName>
    <definedName name="__RE104" localSheetId="52">#REF!</definedName>
    <definedName name="__RE104">#REF!</definedName>
    <definedName name="__RE112" localSheetId="33">#REF!</definedName>
    <definedName name="__RE112" localSheetId="49">#REF!</definedName>
    <definedName name="__RE112" localSheetId="51">#REF!</definedName>
    <definedName name="__RE112" localSheetId="52">#REF!</definedName>
    <definedName name="__RE112">#REF!</definedName>
    <definedName name="__RE26" localSheetId="33">#REF!</definedName>
    <definedName name="__RE26">#REF!</definedName>
    <definedName name="__RE28" localSheetId="33">#REF!</definedName>
    <definedName name="__RE28">#REF!</definedName>
    <definedName name="__RE30" localSheetId="33">#REF!</definedName>
    <definedName name="__RE30">#REF!</definedName>
    <definedName name="__RE32" localSheetId="33">#REF!</definedName>
    <definedName name="__RE32">#REF!</definedName>
    <definedName name="__RE34" localSheetId="33">#REF!</definedName>
    <definedName name="__RE34">#REF!</definedName>
    <definedName name="__RE36" localSheetId="33">#REF!</definedName>
    <definedName name="__RE36">#REF!</definedName>
    <definedName name="__RE38" localSheetId="33">#REF!</definedName>
    <definedName name="__RE38">#REF!</definedName>
    <definedName name="__RE40" localSheetId="33">#REF!</definedName>
    <definedName name="__RE40">#REF!</definedName>
    <definedName name="__RE42" localSheetId="33">#REF!</definedName>
    <definedName name="__RE42">#REF!</definedName>
    <definedName name="__RE44" localSheetId="33">#REF!</definedName>
    <definedName name="__RE44">#REF!</definedName>
    <definedName name="__RE48" localSheetId="33">#REF!</definedName>
    <definedName name="__RE48">#REF!</definedName>
    <definedName name="__RE52" localSheetId="33">#REF!</definedName>
    <definedName name="__RE52">#REF!</definedName>
    <definedName name="__RE56" localSheetId="33">#REF!</definedName>
    <definedName name="__RE56">#REF!</definedName>
    <definedName name="__RE60" localSheetId="33">#REF!</definedName>
    <definedName name="__RE60">#REF!</definedName>
    <definedName name="__RE64" localSheetId="33">#REF!</definedName>
    <definedName name="__RE64">#REF!</definedName>
    <definedName name="__RE68" localSheetId="33">#REF!</definedName>
    <definedName name="__RE68">#REF!</definedName>
    <definedName name="__RE72" localSheetId="33">#REF!</definedName>
    <definedName name="__RE72">#REF!</definedName>
    <definedName name="__RE76" localSheetId="33">#REF!</definedName>
    <definedName name="__RE76">#REF!</definedName>
    <definedName name="__RE80" localSheetId="33">#REF!</definedName>
    <definedName name="__RE80">#REF!</definedName>
    <definedName name="__RE88" localSheetId="33">#REF!</definedName>
    <definedName name="__RE88">#REF!</definedName>
    <definedName name="__RE92" localSheetId="33">#REF!</definedName>
    <definedName name="__RE92">#REF!</definedName>
    <definedName name="__RE96" localSheetId="33">#REF!</definedName>
    <definedName name="__RE96">#REF!</definedName>
    <definedName name="__RMK1">#N/A</definedName>
    <definedName name="__RMK2">#N/A</definedName>
    <definedName name="__RR11" localSheetId="33">#REF!</definedName>
    <definedName name="__RR11" localSheetId="49">#REF!</definedName>
    <definedName name="__RR11" localSheetId="51">#REF!</definedName>
    <definedName name="__RR11" localSheetId="52">#REF!</definedName>
    <definedName name="__RR11">#REF!</definedName>
    <definedName name="__RR12" localSheetId="33">#REF!</definedName>
    <definedName name="__RR12" localSheetId="49">#REF!</definedName>
    <definedName name="__RR12" localSheetId="51">#REF!</definedName>
    <definedName name="__RR12" localSheetId="52">#REF!</definedName>
    <definedName name="__RR12">#REF!</definedName>
    <definedName name="__RR13" localSheetId="33">#REF!</definedName>
    <definedName name="__RR13" localSheetId="49">#REF!</definedName>
    <definedName name="__RR13" localSheetId="51">#REF!</definedName>
    <definedName name="__RR13" localSheetId="52">#REF!</definedName>
    <definedName name="__RR13">#REF!</definedName>
    <definedName name="__RR14" localSheetId="33">#REF!</definedName>
    <definedName name="__RR14">#REF!</definedName>
    <definedName name="__RR15" localSheetId="33">#REF!</definedName>
    <definedName name="__RR15">#REF!</definedName>
    <definedName name="__SCH6" localSheetId="38">'[21]04REL'!#REF!</definedName>
    <definedName name="__SCH6" localSheetId="42">'[21]04REL'!#REF!</definedName>
    <definedName name="__SCH6" localSheetId="43">'[21]04REL'!#REF!</definedName>
    <definedName name="__SCH6" localSheetId="44">'[21]04REL'!#REF!</definedName>
    <definedName name="__SCH6" localSheetId="45">'[21]04REL'!#REF!</definedName>
    <definedName name="__SCH6" localSheetId="4">'[21]04REL'!#REF!</definedName>
    <definedName name="__SCH6" localSheetId="6">'[21]04REL'!#REF!</definedName>
    <definedName name="__SCH6" localSheetId="7">'[21]04REL'!#REF!</definedName>
    <definedName name="__SCH6" localSheetId="8">'[21]04REL'!#REF!</definedName>
    <definedName name="__SCH6" localSheetId="9">'[21]04REL'!#REF!</definedName>
    <definedName name="__SCH6" localSheetId="10">'[21]04REL'!#REF!</definedName>
    <definedName name="__SCH6" localSheetId="11">'[21]04REL'!#REF!</definedName>
    <definedName name="__SCH6" localSheetId="12">'[21]04REL'!#REF!</definedName>
    <definedName name="__SCH6" localSheetId="13">'[21]04REL'!#REF!</definedName>
    <definedName name="__SCH6" localSheetId="14">'[21]04REL'!#REF!</definedName>
    <definedName name="__SCH6" localSheetId="15">'[21]04REL'!#REF!</definedName>
    <definedName name="__SCH6">'[18]04REL'!#REF!</definedName>
    <definedName name="__SH10">'[41]Executive Summary -Thermal'!$A$4:$G$118</definedName>
    <definedName name="__SH11">'[41]Executive Summary -Thermal'!$A$4:$H$167</definedName>
    <definedName name="__SH2">'[41]Executive Summary -Thermal'!$A$4:$H$157</definedName>
    <definedName name="__SH3">'[41]Executive Summary -Thermal'!$A$4:$H$136</definedName>
    <definedName name="__SH4">'[41]Executive Summary -Thermal'!$A$4:$H$96</definedName>
    <definedName name="__SH5">'[41]Executive Summary -Thermal'!$A$4:$H$96</definedName>
    <definedName name="__SH6">'[41]Executive Summary -Thermal'!$A$4:$H$95</definedName>
    <definedName name="__SH7">'[41]Executive Summary -Thermal'!$A$4:$H$163</definedName>
    <definedName name="__SH8">'[41]Executive Summary -Thermal'!$A$4:$H$133</definedName>
    <definedName name="__SH9">'[41]Executive Summary -Thermal'!$A$4:$H$194</definedName>
    <definedName name="__SRT56" localSheetId="49">#REF!</definedName>
    <definedName name="__SRT56" localSheetId="51">#REF!</definedName>
    <definedName name="__SRT56" localSheetId="52">#REF!</definedName>
    <definedName name="__SRT56">#REF!</definedName>
    <definedName name="__SSS1" localSheetId="33">#REF!</definedName>
    <definedName name="__SSS1" localSheetId="49">#REF!</definedName>
    <definedName name="__SSS1" localSheetId="51">#REF!</definedName>
    <definedName name="__SSS1" localSheetId="52">#REF!</definedName>
    <definedName name="__SSS1">#REF!</definedName>
    <definedName name="__SSS2">[34]현장지지물물량!$A$9:$N$23</definedName>
    <definedName name="__SUM_CS57..CS6" localSheetId="33">#REF!</definedName>
    <definedName name="__SUM_CS57..CS6" localSheetId="38">#REF!</definedName>
    <definedName name="__SUM_CS57..CS6" localSheetId="42">#REF!</definedName>
    <definedName name="__SUM_CS57..CS6" localSheetId="43">#REF!</definedName>
    <definedName name="__SUM_CS57..CS6" localSheetId="44">#REF!</definedName>
    <definedName name="__SUM_CS57..CS6" localSheetId="4">#REF!</definedName>
    <definedName name="__SUM_CS57..CS6" localSheetId="6">#REF!</definedName>
    <definedName name="__SUM_CS57..CS6" localSheetId="49">#REF!</definedName>
    <definedName name="__SUM_CS57..CS6" localSheetId="51">#REF!</definedName>
    <definedName name="__SUM_CS57..CS6" localSheetId="52">#REF!</definedName>
    <definedName name="__SUM_CS57..CS6" localSheetId="8">#REF!</definedName>
    <definedName name="__SUM_CS57..CS6" localSheetId="9">#REF!</definedName>
    <definedName name="__SUM_CS57..CS6">#REF!</definedName>
    <definedName name="__SUM_CS65..CS7" localSheetId="33">#REF!</definedName>
    <definedName name="__SUM_CS65..CS7" localSheetId="38">#REF!</definedName>
    <definedName name="__SUM_CS65..CS7" localSheetId="42">#REF!</definedName>
    <definedName name="__SUM_CS65..CS7" localSheetId="43">#REF!</definedName>
    <definedName name="__SUM_CS65..CS7" localSheetId="44">#REF!</definedName>
    <definedName name="__SUM_CS65..CS7" localSheetId="4">#REF!</definedName>
    <definedName name="__SUM_CS65..CS7" localSheetId="6">#REF!</definedName>
    <definedName name="__SUM_CS65..CS7" localSheetId="49">#REF!</definedName>
    <definedName name="__SUM_CS65..CS7" localSheetId="51">#REF!</definedName>
    <definedName name="__SUM_CS65..CS7" localSheetId="52">#REF!</definedName>
    <definedName name="__SUM_CS65..CS7" localSheetId="8">#REF!</definedName>
    <definedName name="__SUM_CS65..CS7" localSheetId="9">#REF!</definedName>
    <definedName name="__SUM_CS65..CS7">#REF!</definedName>
    <definedName name="__SUM_FQ20..FQ2" localSheetId="33">#REF!</definedName>
    <definedName name="__SUM_FQ20..FQ2" localSheetId="38">#REF!</definedName>
    <definedName name="__SUM_FQ20..FQ2" localSheetId="42">#REF!</definedName>
    <definedName name="__SUM_FQ20..FQ2" localSheetId="43">#REF!</definedName>
    <definedName name="__SUM_FQ20..FQ2" localSheetId="44">#REF!</definedName>
    <definedName name="__SUM_FQ20..FQ2" localSheetId="4">#REF!</definedName>
    <definedName name="__SUM_FQ20..FQ2" localSheetId="6">#REF!</definedName>
    <definedName name="__SUM_FQ20..FQ2" localSheetId="49">#REF!</definedName>
    <definedName name="__SUM_FQ20..FQ2" localSheetId="51">#REF!</definedName>
    <definedName name="__SUM_FQ20..FQ2" localSheetId="52">#REF!</definedName>
    <definedName name="__SUM_FQ20..FQ2" localSheetId="8">#REF!</definedName>
    <definedName name="__SUM_FQ20..FQ2" localSheetId="9">#REF!</definedName>
    <definedName name="__SUM_FQ20..FQ2">#REF!</definedName>
    <definedName name="__SUM_FQ28..FQ3" localSheetId="33">#REF!</definedName>
    <definedName name="__SUM_FQ28..FQ3" localSheetId="4">#REF!</definedName>
    <definedName name="__SUM_FQ28..FQ3" localSheetId="6">#REF!</definedName>
    <definedName name="__SUM_FQ28..FQ3" localSheetId="8">#REF!</definedName>
    <definedName name="__SUM_FQ28..FQ3">#REF!</definedName>
    <definedName name="__TRP3">#REF!</definedName>
    <definedName name="__TRU3" hidden="1">#REF!</definedName>
    <definedName name="__USD1">'[25]#REF'!$E$26</definedName>
    <definedName name="__USD2">'[25]#REF'!$F$26</definedName>
    <definedName name="__USD3">'[25]#REF'!$G$26</definedName>
    <definedName name="__w123" localSheetId="33" hidden="1">{"Edition",#N/A,FALSE,"Data"}</definedName>
    <definedName name="__w123" localSheetId="49" hidden="1">{"Edition",#N/A,FALSE,"Data"}</definedName>
    <definedName name="__w123" localSheetId="51" hidden="1">{"Edition",#N/A,FALSE,"Data"}</definedName>
    <definedName name="__w123" localSheetId="52" hidden="1">{"Edition",#N/A,FALSE,"Data"}</definedName>
    <definedName name="__w123" hidden="1">{"Edition",#N/A,FALSE,"Data"}</definedName>
    <definedName name="__XL__ENTER_UNIT" localSheetId="33">#REF!</definedName>
    <definedName name="__XL__ENTER_UNIT" localSheetId="38">#REF!</definedName>
    <definedName name="__XL__ENTER_UNIT" localSheetId="42">#REF!</definedName>
    <definedName name="__XL__ENTER_UNIT" localSheetId="43">#REF!</definedName>
    <definedName name="__XL__ENTER_UNIT" localSheetId="44">#REF!</definedName>
    <definedName name="__XL__ENTER_UNIT" localSheetId="4">#REF!</definedName>
    <definedName name="__XL__ENTER_UNIT" localSheetId="6">#REF!</definedName>
    <definedName name="__XL__ENTER_UNIT" localSheetId="49">#REF!</definedName>
    <definedName name="__XL__ENTER_UNIT" localSheetId="51">#REF!</definedName>
    <definedName name="__XL__ENTER_UNIT" localSheetId="52">#REF!</definedName>
    <definedName name="__XL__ENTER_UNIT" localSheetId="8">#REF!</definedName>
    <definedName name="__XL__ENTER_UNIT" localSheetId="9">#REF!</definedName>
    <definedName name="__XL__ENTER_UNIT">#REF!</definedName>
    <definedName name="__xlfn.BAHTTEXT" hidden="1">#NAME?</definedName>
    <definedName name="__za1" localSheetId="33">#REF!</definedName>
    <definedName name="__za1" localSheetId="49">#REF!</definedName>
    <definedName name="__za1" localSheetId="51">#REF!</definedName>
    <definedName name="__za1" localSheetId="52">#REF!</definedName>
    <definedName name="__za1">#REF!</definedName>
    <definedName name="__zz1" localSheetId="33">#REF!</definedName>
    <definedName name="__zz1" localSheetId="49">#REF!</definedName>
    <definedName name="__zz1" localSheetId="51">#REF!</definedName>
    <definedName name="__zz1" localSheetId="52">#REF!</definedName>
    <definedName name="__zz1">#REF!</definedName>
    <definedName name="_1">#N/A</definedName>
    <definedName name="_10__123Graph_BI_II_PLF" localSheetId="33" hidden="1">[42]CE!#REF!</definedName>
    <definedName name="_10__123Graph_BI_II_PLF" localSheetId="49" hidden="1">[42]CE!#REF!</definedName>
    <definedName name="_10__123Graph_BI_II_PLF" localSheetId="51" hidden="1">[42]CE!#REF!</definedName>
    <definedName name="_10__123Graph_BI_II_PLF" localSheetId="52" hidden="1">[42]CE!#REF!</definedName>
    <definedName name="_10__123Graph_BI_II_PLF" hidden="1">[42]CE!#REF!</definedName>
    <definedName name="_11">#N/A</definedName>
    <definedName name="_11__123Graph_CI_II_PLF" localSheetId="33" hidden="1">[42]CE!#REF!</definedName>
    <definedName name="_11__123Graph_CI_II_PLF" localSheetId="49" hidden="1">[42]CE!#REF!</definedName>
    <definedName name="_11__123Graph_CI_II_PLF" localSheetId="51" hidden="1">[42]CE!#REF!</definedName>
    <definedName name="_11__123Graph_CI_II_PLF" localSheetId="52" hidden="1">[42]CE!#REF!</definedName>
    <definedName name="_11__123Graph_CI_II_PLF" hidden="1">[42]CE!#REF!</definedName>
    <definedName name="_12">#N/A</definedName>
    <definedName name="_12__123Graph_XI_II_PLF" localSheetId="33" hidden="1">[42]CE!#REF!</definedName>
    <definedName name="_12__123Graph_XI_II_PLF" localSheetId="49" hidden="1">[42]CE!#REF!</definedName>
    <definedName name="_12__123Graph_XI_II_PLF" localSheetId="51" hidden="1">[42]CE!#REF!</definedName>
    <definedName name="_12__123Graph_XI_II_PLF" localSheetId="52" hidden="1">[42]CE!#REF!</definedName>
    <definedName name="_12__123Graph_XI_II_PLF" hidden="1">[42]CE!#REF!</definedName>
    <definedName name="_2">#N/A</definedName>
    <definedName name="_2___123Graph_AI_II_PLF" localSheetId="33" hidden="1">[35]CE!#REF!</definedName>
    <definedName name="_2___123Graph_AI_II_PLF" localSheetId="49" hidden="1">[35]CE!#REF!</definedName>
    <definedName name="_2___123Graph_AI_II_PLF" localSheetId="51" hidden="1">[35]CE!#REF!</definedName>
    <definedName name="_2___123Graph_AI_II_PLF" localSheetId="52" hidden="1">[35]CE!#REF!</definedName>
    <definedName name="_2___123Graph_AI_II_PLF" hidden="1">[35]CE!#REF!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localSheetId="33" hidden="1">[35]CE!#REF!</definedName>
    <definedName name="_4___123Graph_BI_II_PLF" hidden="1">[35]CE!#REF!</definedName>
    <definedName name="_41">#N/A</definedName>
    <definedName name="_42">#N/A</definedName>
    <definedName name="_４４__分_期" localSheetId="33">#REF!</definedName>
    <definedName name="_４４__分_期" localSheetId="49">#REF!</definedName>
    <definedName name="_４４__分_期" localSheetId="51">#REF!</definedName>
    <definedName name="_４４__分_期" localSheetId="52">#REF!</definedName>
    <definedName name="_４４__分_期">#REF!</definedName>
    <definedName name="_5" localSheetId="33">#REF!</definedName>
    <definedName name="_5" localSheetId="38">#REF!</definedName>
    <definedName name="_5" localSheetId="42">#REF!</definedName>
    <definedName name="_5" localSheetId="43">#REF!</definedName>
    <definedName name="_5" localSheetId="44">#REF!</definedName>
    <definedName name="_5" localSheetId="4">#REF!</definedName>
    <definedName name="_5" localSheetId="6">#REF!</definedName>
    <definedName name="_5" localSheetId="49">#REF!</definedName>
    <definedName name="_5" localSheetId="51">#REF!</definedName>
    <definedName name="_5" localSheetId="52">#REF!</definedName>
    <definedName name="_5" localSheetId="8">#REF!</definedName>
    <definedName name="_5" localSheetId="9">#REF!</definedName>
    <definedName name="_5">#REF!</definedName>
    <definedName name="_51">#N/A</definedName>
    <definedName name="_52">#N/A</definedName>
    <definedName name="_53">#N/A</definedName>
    <definedName name="_54">#N/A</definedName>
    <definedName name="_6" localSheetId="33">#REF!</definedName>
    <definedName name="_6" localSheetId="38">#REF!</definedName>
    <definedName name="_6" localSheetId="42">#REF!</definedName>
    <definedName name="_6" localSheetId="43">#REF!</definedName>
    <definedName name="_6" localSheetId="44">#REF!</definedName>
    <definedName name="_6" localSheetId="4">#REF!</definedName>
    <definedName name="_6" localSheetId="6">#REF!</definedName>
    <definedName name="_6" localSheetId="49">#REF!</definedName>
    <definedName name="_6" localSheetId="51">#REF!</definedName>
    <definedName name="_6" localSheetId="52">#REF!</definedName>
    <definedName name="_6" localSheetId="8">#REF!</definedName>
    <definedName name="_6" localSheetId="9">#REF!</definedName>
    <definedName name="_6">#REF!</definedName>
    <definedName name="_6___123Graph_CI_II_PLF" localSheetId="33" hidden="1">[35]CE!#REF!</definedName>
    <definedName name="_6___123Graph_CI_II_PLF" localSheetId="49" hidden="1">[35]CE!#REF!</definedName>
    <definedName name="_6___123Graph_CI_II_PLF" localSheetId="51" hidden="1">[35]CE!#REF!</definedName>
    <definedName name="_6___123Graph_CI_II_PLF" localSheetId="52" hidden="1">[35]CE!#REF!</definedName>
    <definedName name="_6___123Graph_CI_II_PLF" hidden="1">[35]CE!#REF!</definedName>
    <definedName name="_61">#N/A</definedName>
    <definedName name="_62">#N/A</definedName>
    <definedName name="_71">#N/A</definedName>
    <definedName name="_72">#N/A</definedName>
    <definedName name="_8___123Graph_XI_II_PLF" localSheetId="33" hidden="1">[35]CE!#REF!</definedName>
    <definedName name="_8___123Graph_XI_II_PLF" localSheetId="49" hidden="1">[35]CE!#REF!</definedName>
    <definedName name="_8___123Graph_XI_II_PLF" localSheetId="51" hidden="1">[35]CE!#REF!</definedName>
    <definedName name="_8___123Graph_XI_II_PLF" localSheetId="52" hidden="1">[35]CE!#REF!</definedName>
    <definedName name="_8___123Graph_XI_II_PLF" hidden="1">[35]CE!#REF!</definedName>
    <definedName name="_8485G">'[43]Stationwise Thermal &amp; Hydel Gen'!$GR$4:$HK$9</definedName>
    <definedName name="_9__123Graph_AI_II_PLF" hidden="1">[42]CE!#REF!</definedName>
    <definedName name="_a3">[31]Summary!_a3</definedName>
    <definedName name="_AOC2" localSheetId="33">#REF!</definedName>
    <definedName name="_AOC2" localSheetId="49">#REF!</definedName>
    <definedName name="_AOC2" localSheetId="51">#REF!</definedName>
    <definedName name="_AOC2" localSheetId="52">#REF!</definedName>
    <definedName name="_AOC2">#REF!</definedName>
    <definedName name="_APR1" localSheetId="33">'[44]LDC LU'!#REF!</definedName>
    <definedName name="_APR1" localSheetId="49">'[44]LDC LU'!#REF!</definedName>
    <definedName name="_APR1" localSheetId="51">'[44]LDC LU'!#REF!</definedName>
    <definedName name="_APR1" localSheetId="52">'[44]LDC LU'!#REF!</definedName>
    <definedName name="_APR1">'[44]LDC LU'!#REF!</definedName>
    <definedName name="_APR2" localSheetId="49">'[44]LDC LU'!#REF!</definedName>
    <definedName name="_APR2" localSheetId="51">'[44]LDC LU'!#REF!</definedName>
    <definedName name="_APR2" localSheetId="52">'[44]LDC LU'!#REF!</definedName>
    <definedName name="_APR2">'[44]LDC LU'!#REF!</definedName>
    <definedName name="_as3">[22]BEST_17112006!$C$20</definedName>
    <definedName name="_AUG1">'[44]LDC LU'!#REF!</definedName>
    <definedName name="_AUG2">'[44]LDC LU'!#REF!</definedName>
    <definedName name="_BAS_FCOST_AFT_">'[5]Financial Estimates'!$C$321</definedName>
    <definedName name="_BBQ1" localSheetId="33">[32]!_xlbgnm.BBQ1</definedName>
    <definedName name="_BBQ1" localSheetId="36">[32]!_xlbgnm.BBQ1</definedName>
    <definedName name="_BBQ1" localSheetId="39">[32]!_xlbgnm.BBQ1</definedName>
    <definedName name="_BBQ1" localSheetId="48">[32]!_xlbgnm.BBQ1</definedName>
    <definedName name="_BBQ1" localSheetId="3">[32]!_xlbgnm.BBQ1</definedName>
    <definedName name="_BBQ1" localSheetId="51">[32]!_xlbgnm.BBQ1</definedName>
    <definedName name="_BBQ1" localSheetId="52">[32]!_xlbgnm.BBQ1</definedName>
    <definedName name="_BBQ1" localSheetId="54">[32]!_xlbgnm.BBQ1</definedName>
    <definedName name="_BBQ1" localSheetId="55">[32]!_xlbgnm.BBQ1</definedName>
    <definedName name="_BBQ1" localSheetId="11">[32]!_xlbgnm.BBQ1</definedName>
    <definedName name="_BBQ1" localSheetId="12">[32]!_xlbgnm.BBQ1</definedName>
    <definedName name="_BBQ1" localSheetId="13">[32]!_xlbgnm.BBQ1</definedName>
    <definedName name="_BBQ1" localSheetId="14">[32]!_xlbgnm.BBQ1</definedName>
    <definedName name="_BBQ1" localSheetId="15">[32]!_xlbgnm.BBQ1</definedName>
    <definedName name="_BBQ1" localSheetId="24">[32]!_xlbgnm.BBQ1</definedName>
    <definedName name="_BBQ1" localSheetId="27">[32]!_xlbgnm.BBQ1</definedName>
    <definedName name="_BBQ1" localSheetId="29">[32]!_xlbgnm.BBQ1</definedName>
    <definedName name="_BBQ1">[32]!_xlbgnm.BBQ1</definedName>
    <definedName name="_BEST_GR" localSheetId="33">#REF!</definedName>
    <definedName name="_BEST_GR" localSheetId="49">#REF!</definedName>
    <definedName name="_BEST_GR" localSheetId="51">#REF!</definedName>
    <definedName name="_BEST_GR" localSheetId="52">#REF!</definedName>
    <definedName name="_BEST_GR">#REF!</definedName>
    <definedName name="_BHIV_AUX" localSheetId="33">#REF!</definedName>
    <definedName name="_BHIV_AUX" localSheetId="49">#REF!</definedName>
    <definedName name="_BHIV_AUX" localSheetId="51">#REF!</definedName>
    <definedName name="_BHIV_AUX" localSheetId="52">#REF!</definedName>
    <definedName name="_BHIV_AUX">#REF!</definedName>
    <definedName name="_BHIV_HT_RT" localSheetId="33">#REF!</definedName>
    <definedName name="_BHIV_HT_RT" localSheetId="49">#REF!</definedName>
    <definedName name="_BHIV_HT_RT" localSheetId="51">#REF!</definedName>
    <definedName name="_BHIV_HT_RT" localSheetId="52">#REF!</definedName>
    <definedName name="_BHIV_HT_RT">#REF!</definedName>
    <definedName name="_BSD1" localSheetId="33">#REF!</definedName>
    <definedName name="_BSD1">#REF!</definedName>
    <definedName name="_BSD2" localSheetId="33">#REF!</definedName>
    <definedName name="_BSD2">#REF!</definedName>
    <definedName name="_BSES22_GR" localSheetId="33">#REF!</definedName>
    <definedName name="_BSES22_GR">#REF!</definedName>
    <definedName name="_BSES220_GR" localSheetId="33">#REF!</definedName>
    <definedName name="_BSES220_GR">#REF!</definedName>
    <definedName name="_C" localSheetId="33">#REF!</definedName>
    <definedName name="_C">#REF!</definedName>
    <definedName name="_CO1" localSheetId="33">#REF!</definedName>
    <definedName name="_CO1">#REF!</definedName>
    <definedName name="_COAL_CAL_VAL_">'[5]Financial Estimates'!$C$324</definedName>
    <definedName name="_D___GOTO_GK112" localSheetId="33">#REF!</definedName>
    <definedName name="_D___GOTO_GK112" localSheetId="38">#REF!</definedName>
    <definedName name="_D___GOTO_GK112" localSheetId="42">#REF!</definedName>
    <definedName name="_D___GOTO_GK112" localSheetId="43">#REF!</definedName>
    <definedName name="_D___GOTO_GK112" localSheetId="44">#REF!</definedName>
    <definedName name="_D___GOTO_GK112" localSheetId="4">#REF!</definedName>
    <definedName name="_D___GOTO_GK112" localSheetId="6">#REF!</definedName>
    <definedName name="_D___GOTO_GK112" localSheetId="49">#REF!</definedName>
    <definedName name="_D___GOTO_GK112" localSheetId="51">#REF!</definedName>
    <definedName name="_D___GOTO_GK112" localSheetId="52">#REF!</definedName>
    <definedName name="_D___GOTO_GK112" localSheetId="8">#REF!</definedName>
    <definedName name="_D___GOTO_GK112" localSheetId="9">#REF!</definedName>
    <definedName name="_D___GOTO_GK112">#REF!</definedName>
    <definedName name="_D___GOTO_GK56_" localSheetId="33">#REF!</definedName>
    <definedName name="_D___GOTO_GK56_" localSheetId="38">#REF!</definedName>
    <definedName name="_D___GOTO_GK56_" localSheetId="42">#REF!</definedName>
    <definedName name="_D___GOTO_GK56_" localSheetId="43">#REF!</definedName>
    <definedName name="_D___GOTO_GK56_" localSheetId="44">#REF!</definedName>
    <definedName name="_D___GOTO_GK56_" localSheetId="4">#REF!</definedName>
    <definedName name="_D___GOTO_GK56_" localSheetId="6">#REF!</definedName>
    <definedName name="_D___GOTO_GK56_" localSheetId="49">#REF!</definedName>
    <definedName name="_D___GOTO_GK56_" localSheetId="51">#REF!</definedName>
    <definedName name="_D___GOTO_GK56_" localSheetId="52">#REF!</definedName>
    <definedName name="_D___GOTO_GK56_" localSheetId="8">#REF!</definedName>
    <definedName name="_D___GOTO_GK56_" localSheetId="9">#REF!</definedName>
    <definedName name="_D___GOTO_GK56_">#REF!</definedName>
    <definedName name="_D__D___L___GOT" localSheetId="33">#REF!</definedName>
    <definedName name="_D__D___L___GOT" localSheetId="38">#REF!</definedName>
    <definedName name="_D__D___L___GOT" localSheetId="42">#REF!</definedName>
    <definedName name="_D__D___L___GOT" localSheetId="43">#REF!</definedName>
    <definedName name="_D__D___L___GOT" localSheetId="44">#REF!</definedName>
    <definedName name="_D__D___L___GOT" localSheetId="4">#REF!</definedName>
    <definedName name="_D__D___L___GOT" localSheetId="6">#REF!</definedName>
    <definedName name="_D__D___L___GOT" localSheetId="49">#REF!</definedName>
    <definedName name="_D__D___L___GOT" localSheetId="51">#REF!</definedName>
    <definedName name="_D__D___L___GOT" localSheetId="52">#REF!</definedName>
    <definedName name="_D__D___L___GOT" localSheetId="8">#REF!</definedName>
    <definedName name="_D__D___L___GOT" localSheetId="9">#REF!</definedName>
    <definedName name="_D__D___L___GOT">#REF!</definedName>
    <definedName name="_D__D__D___D__D" localSheetId="33">#REF!</definedName>
    <definedName name="_D__D__D___D__D" localSheetId="4">#REF!</definedName>
    <definedName name="_D__D__D___D__D" localSheetId="6">#REF!</definedName>
    <definedName name="_D__D__D___D__D" localSheetId="8">#REF!</definedName>
    <definedName name="_D__D__D___D__D">#REF!</definedName>
    <definedName name="_D_19__U_19_" localSheetId="33">#REF!</definedName>
    <definedName name="_D_19__U_19_" localSheetId="4">#REF!</definedName>
    <definedName name="_D_19__U_19_" localSheetId="6">#REF!</definedName>
    <definedName name="_D_19__U_19_" localSheetId="8">#REF!</definedName>
    <definedName name="_D_19__U_19_">#REF!</definedName>
    <definedName name="_D87840" localSheetId="33">#REF!</definedName>
    <definedName name="_D87840">#REF!</definedName>
    <definedName name="_DAT1" localSheetId="33">#REF!</definedName>
    <definedName name="_DAT1">#REF!</definedName>
    <definedName name="_DAT10" localSheetId="33">#REF!</definedName>
    <definedName name="_DAT10">#REF!</definedName>
    <definedName name="_DAT11" localSheetId="33">#REF!</definedName>
    <definedName name="_DAT11">#REF!</definedName>
    <definedName name="_DAT12" localSheetId="33">'[9]ins spares'!#REF!</definedName>
    <definedName name="_DAT12">'[9]ins spares'!#REF!</definedName>
    <definedName name="_DAT13" localSheetId="33">'[9]ins spares'!#REF!</definedName>
    <definedName name="_DAT13">'[9]ins spares'!#REF!</definedName>
    <definedName name="_DAT14">#REF!</definedName>
    <definedName name="_DAT15" localSheetId="33">'[9]ins spares'!#REF!</definedName>
    <definedName name="_DAT15">'[9]ins spares'!#REF!</definedName>
    <definedName name="_DAT16" localSheetId="33">'[9]ins spares'!#REF!</definedName>
    <definedName name="_DAT16">'[9]ins spares'!#REF!</definedName>
    <definedName name="_DAT17">#REF!</definedName>
    <definedName name="_DAT18" localSheetId="33">'[9]ins spares'!#REF!</definedName>
    <definedName name="_DAT18">'[9]ins spares'!#REF!</definedName>
    <definedName name="_DAT19">'[9]ins spares'!#REF!</definedName>
    <definedName name="_DAT2" localSheetId="33">#REF!</definedName>
    <definedName name="_DAT2" localSheetId="49">#REF!</definedName>
    <definedName name="_DAT2" localSheetId="51">#REF!</definedName>
    <definedName name="_DAT2" localSheetId="52">#REF!</definedName>
    <definedName name="_DAT2">#REF!</definedName>
    <definedName name="_DAT20" localSheetId="33">'[9]ins spares'!#REF!</definedName>
    <definedName name="_DAT20" localSheetId="49">'[9]ins spares'!#REF!</definedName>
    <definedName name="_DAT20" localSheetId="51">'[9]ins spares'!#REF!</definedName>
    <definedName name="_DAT20" localSheetId="52">'[9]ins spares'!#REF!</definedName>
    <definedName name="_DAT20">'[9]ins spares'!#REF!</definedName>
    <definedName name="_DAT21">'[9]ins spares'!#REF!</definedName>
    <definedName name="_DAT22">'[9]ins spares'!#REF!</definedName>
    <definedName name="_DAT23">'[9]ins spares'!#REF!</definedName>
    <definedName name="_DAT24">'[9]ins spares'!#REF!</definedName>
    <definedName name="_DAT25">#REF!</definedName>
    <definedName name="_DAT26">#REF!</definedName>
    <definedName name="_DAT27">#REF!</definedName>
    <definedName name="_DAT28">#REF!</definedName>
    <definedName name="_DAT29">#REF!</definedName>
    <definedName name="_DAT3" localSheetId="33">#REF!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 localSheetId="33">#REF!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 localSheetId="33">#REF!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 localSheetId="33">#REF!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 localSheetId="33">#REF!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 localSheetId="33">#REF!</definedName>
    <definedName name="_DAT8">#REF!</definedName>
    <definedName name="_DAT80">#REF!</definedName>
    <definedName name="_DAT81">#REF!</definedName>
    <definedName name="_DAT82">#REF!</definedName>
    <definedName name="_DAT83">#REF!</definedName>
    <definedName name="_DAT84">#REF!</definedName>
    <definedName name="_DAT85">#REF!</definedName>
    <definedName name="_DAT86">#REF!</definedName>
    <definedName name="_DAT87">#REF!</definedName>
    <definedName name="_DAT9" localSheetId="33">#REF!</definedName>
    <definedName name="_DAT9">#REF!</definedName>
    <definedName name="_DDD2">#N/A</definedName>
    <definedName name="_DDD3">#N/A</definedName>
    <definedName name="_DDD4">#N/A</definedName>
    <definedName name="_DDD5">#N/A</definedName>
    <definedName name="_DEC1" localSheetId="33">'[44]LDC LU'!#REF!</definedName>
    <definedName name="_DEC1">'[44]LDC LU'!#REF!</definedName>
    <definedName name="_DEC2" localSheetId="33">'[44]LDC LU'!#REF!</definedName>
    <definedName name="_DEC2">'[44]LDC LU'!#REF!</definedName>
    <definedName name="_DOWN_9__RIGHT_" localSheetId="33">#REF!</definedName>
    <definedName name="_DOWN_9__RIGHT_" localSheetId="38">#REF!</definedName>
    <definedName name="_DOWN_9__RIGHT_" localSheetId="42">#REF!</definedName>
    <definedName name="_DOWN_9__RIGHT_" localSheetId="43">#REF!</definedName>
    <definedName name="_DOWN_9__RIGHT_" localSheetId="44">#REF!</definedName>
    <definedName name="_DOWN_9__RIGHT_" localSheetId="4">#REF!</definedName>
    <definedName name="_DOWN_9__RIGHT_" localSheetId="6">#REF!</definedName>
    <definedName name="_DOWN_9__RIGHT_" localSheetId="49">#REF!</definedName>
    <definedName name="_DOWN_9__RIGHT_" localSheetId="51">#REF!</definedName>
    <definedName name="_DOWN_9__RIGHT_" localSheetId="52">#REF!</definedName>
    <definedName name="_DOWN_9__RIGHT_" localSheetId="8">#REF!</definedName>
    <definedName name="_DOWN_9__RIGHT_" localSheetId="9">#REF!</definedName>
    <definedName name="_DOWN_9__RIGHT_">#REF!</definedName>
    <definedName name="_ELL45" localSheetId="33">#REF!</definedName>
    <definedName name="_ELL45" localSheetId="49">#REF!</definedName>
    <definedName name="_ELL45" localSheetId="51">#REF!</definedName>
    <definedName name="_ELL45" localSheetId="52">#REF!</definedName>
    <definedName name="_ELL45">#REF!</definedName>
    <definedName name="_ELL90" localSheetId="33">#REF!</definedName>
    <definedName name="_ELL90" localSheetId="49">#REF!</definedName>
    <definedName name="_ELL90" localSheetId="51">#REF!</definedName>
    <definedName name="_ELL90" localSheetId="52">#REF!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 localSheetId="33">#REF!</definedName>
    <definedName name="_f2" localSheetId="49">#REF!</definedName>
    <definedName name="_f2" localSheetId="51">#REF!</definedName>
    <definedName name="_f2" localSheetId="52">#REF!</definedName>
    <definedName name="_f2">#REF!</definedName>
    <definedName name="_Fba5" localSheetId="49">'[33]CAPI_01-02'!#REF!</definedName>
    <definedName name="_Fba5" localSheetId="51">'[33]CAPI_01-02'!#REF!</definedName>
    <definedName name="_Fba5" localSheetId="52">'[33]CAPI_01-02'!#REF!</definedName>
    <definedName name="_Fba5">'[33]CAPI_01-02'!#REF!</definedName>
    <definedName name="_FC1">[19]DEMFIXLD!$A$1:$E$205</definedName>
    <definedName name="_FEB1" localSheetId="33">'[44]LDC LU'!#REF!</definedName>
    <definedName name="_FEB1" localSheetId="49">'[44]LDC LU'!#REF!</definedName>
    <definedName name="_FEB1" localSheetId="51">'[44]LDC LU'!#REF!</definedName>
    <definedName name="_FEB1" localSheetId="52">'[44]LDC LU'!#REF!</definedName>
    <definedName name="_FEB1">'[44]LDC LU'!#REF!</definedName>
    <definedName name="_FEB2" localSheetId="49">'[44]LDC LU'!#REF!</definedName>
    <definedName name="_FEB2" localSheetId="51">'[44]LDC LU'!#REF!</definedName>
    <definedName name="_FEB2" localSheetId="52">'[44]LDC LU'!#REF!</definedName>
    <definedName name="_FEB2">'[44]LDC LU'!#REF!</definedName>
    <definedName name="_ffr1" localSheetId="33">#REF!</definedName>
    <definedName name="_ffr1" localSheetId="49">#REF!</definedName>
    <definedName name="_ffr1" localSheetId="51">#REF!</definedName>
    <definedName name="_ffr1" localSheetId="52">#REF!</definedName>
    <definedName name="_ffr1">#REF!</definedName>
    <definedName name="_ffr2">[25]자바라1!$O$10</definedName>
    <definedName name="_FFr98">'[25]#REF'!$F$29</definedName>
    <definedName name="_FFr99">'[25]#REF'!$G$29</definedName>
    <definedName name="_Fill" localSheetId="33" hidden="1">#REF!</definedName>
    <definedName name="_Fill" localSheetId="35" hidden="1">#REF!</definedName>
    <definedName name="_Fill" localSheetId="36" hidden="1">#REF!</definedName>
    <definedName name="_Fill" localSheetId="38" hidden="1">#REF!</definedName>
    <definedName name="_Fill" localSheetId="42" hidden="1">#REF!</definedName>
    <definedName name="_Fill" localSheetId="43" hidden="1">#REF!</definedName>
    <definedName name="_Fill" localSheetId="44" hidden="1">#REF!</definedName>
    <definedName name="_Fill" localSheetId="1" hidden="1">#REF!</definedName>
    <definedName name="_Fill" localSheetId="4" hidden="1">#REF!</definedName>
    <definedName name="_Fill" localSheetId="6" hidden="1">#REF!</definedName>
    <definedName name="_Fill" localSheetId="49" hidden="1">#REF!</definedName>
    <definedName name="_Fill" localSheetId="51" hidden="1">#REF!</definedName>
    <definedName name="_Fill" localSheetId="52" hidden="1">#REF!</definedName>
    <definedName name="_Fill" localSheetId="8" hidden="1">#REF!</definedName>
    <definedName name="_Fill" localSheetId="9" hidden="1">#REF!</definedName>
    <definedName name="_Fill" localSheetId="27" hidden="1">#REF!</definedName>
    <definedName name="_Fill" localSheetId="28" hidden="1">#REF!</definedName>
    <definedName name="_Fill" localSheetId="26" hidden="1">#REF!</definedName>
    <definedName name="_Fill" localSheetId="29" hidden="1">#REF!</definedName>
    <definedName name="_Fill" localSheetId="30" hidden="1">#REF!</definedName>
    <definedName name="_Fill" hidden="1">#REF!</definedName>
    <definedName name="_xlnm._FilterDatabase" localSheetId="33" hidden="1">#REF!</definedName>
    <definedName name="_xlnm._FilterDatabase" hidden="1">#REF!</definedName>
    <definedName name="_FRF2" localSheetId="33">#REF!</definedName>
    <definedName name="_FRF2">#REF!</definedName>
    <definedName name="_FROM__R__R__08" localSheetId="33">#REF!</definedName>
    <definedName name="_FROM__R__R__08" localSheetId="4">#REF!</definedName>
    <definedName name="_FROM__R__R__08" localSheetId="6">#REF!</definedName>
    <definedName name="_FROM__R__R__08" localSheetId="8">#REF!</definedName>
    <definedName name="_FROM__R__R__08">#REF!</definedName>
    <definedName name="_FROM__R__R__16" localSheetId="33">#REF!</definedName>
    <definedName name="_FROM__R__R__16" localSheetId="4">#REF!</definedName>
    <definedName name="_FROM__R__R__16" localSheetId="6">#REF!</definedName>
    <definedName name="_FROM__R__R__16" localSheetId="8">#REF!</definedName>
    <definedName name="_FROM__R__R__16">#REF!</definedName>
    <definedName name="_G87634" localSheetId="33">#REF!</definedName>
    <definedName name="_G87634">#REF!</definedName>
    <definedName name="_GAS_CAL_VAL_">'[5]Financial Estimates'!$C$325</definedName>
    <definedName name="_GENERATION__R_" localSheetId="33">#REF!</definedName>
    <definedName name="_GENERATION__R_" localSheetId="38">#REF!</definedName>
    <definedName name="_GENERATION__R_" localSheetId="42">#REF!</definedName>
    <definedName name="_GENERATION__R_" localSheetId="43">#REF!</definedName>
    <definedName name="_GENERATION__R_" localSheetId="44">#REF!</definedName>
    <definedName name="_GENERATION__R_" localSheetId="4">#REF!</definedName>
    <definedName name="_GENERATION__R_" localSheetId="6">#REF!</definedName>
    <definedName name="_GENERATION__R_" localSheetId="49">#REF!</definedName>
    <definedName name="_GENERATION__R_" localSheetId="51">#REF!</definedName>
    <definedName name="_GENERATION__R_" localSheetId="52">#REF!</definedName>
    <definedName name="_GENERATION__R_" localSheetId="8">#REF!</definedName>
    <definedName name="_GENERATION__R_" localSheetId="9">#REF!</definedName>
    <definedName name="_GENERATION__R_">#REF!</definedName>
    <definedName name="_GOTO_BT49__R__" localSheetId="33">#REF!</definedName>
    <definedName name="_GOTO_BT49__R__" localSheetId="38">#REF!</definedName>
    <definedName name="_GOTO_BT49__R__" localSheetId="42">#REF!</definedName>
    <definedName name="_GOTO_BT49__R__" localSheetId="43">#REF!</definedName>
    <definedName name="_GOTO_BT49__R__" localSheetId="44">#REF!</definedName>
    <definedName name="_GOTO_BT49__R__" localSheetId="4">#REF!</definedName>
    <definedName name="_GOTO_BT49__R__" localSheetId="6">#REF!</definedName>
    <definedName name="_GOTO_BT49__R__" localSheetId="49">#REF!</definedName>
    <definedName name="_GOTO_BT49__R__" localSheetId="51">#REF!</definedName>
    <definedName name="_GOTO_BT49__R__" localSheetId="52">#REF!</definedName>
    <definedName name="_GOTO_BT49__R__" localSheetId="8">#REF!</definedName>
    <definedName name="_GOTO_BT49__R__" localSheetId="9">#REF!</definedName>
    <definedName name="_GOTO_BT49__R__">#REF!</definedName>
    <definedName name="_GOTO_CF11__?__" localSheetId="33">#REF!</definedName>
    <definedName name="_GOTO_CF11__?__" localSheetId="38">#REF!</definedName>
    <definedName name="_GOTO_CF11__?__" localSheetId="42">#REF!</definedName>
    <definedName name="_GOTO_CF11__?__" localSheetId="43">#REF!</definedName>
    <definedName name="_GOTO_CF11__?__" localSheetId="44">#REF!</definedName>
    <definedName name="_GOTO_CF11__?__" localSheetId="4">#REF!</definedName>
    <definedName name="_GOTO_CF11__?__" localSheetId="6">#REF!</definedName>
    <definedName name="_GOTO_CF11__?__" localSheetId="49">#REF!</definedName>
    <definedName name="_GOTO_CF11__?__" localSheetId="51">#REF!</definedName>
    <definedName name="_GOTO_CF11__?__" localSheetId="52">#REF!</definedName>
    <definedName name="_GOTO_CF11__?__" localSheetId="8">#REF!</definedName>
    <definedName name="_GOTO_CF11__?__" localSheetId="9">#REF!</definedName>
    <definedName name="_GOTO_CF11__?__">#REF!</definedName>
    <definedName name="_GOTO_EO75__WEK" localSheetId="33">#REF!</definedName>
    <definedName name="_GOTO_EO75__WEK" localSheetId="4">#REF!</definedName>
    <definedName name="_GOTO_EO75__WEK" localSheetId="6">#REF!</definedName>
    <definedName name="_GOTO_EO75__WEK" localSheetId="8">#REF!</definedName>
    <definedName name="_GOTO_EO75__WEK">#REF!</definedName>
    <definedName name="_GOTO_EP82__PEA" localSheetId="33">#REF!</definedName>
    <definedName name="_GOTO_EP82__PEA" localSheetId="4">#REF!</definedName>
    <definedName name="_GOTO_EP82__PEA" localSheetId="6">#REF!</definedName>
    <definedName name="_GOTO_EP82__PEA" localSheetId="8">#REF!</definedName>
    <definedName name="_GOTO_EP82__PEA">#REF!</definedName>
    <definedName name="_GOTO_EP86__PER" localSheetId="33">#REF!</definedName>
    <definedName name="_GOTO_EP86__PER" localSheetId="4">#REF!</definedName>
    <definedName name="_GOTO_EP86__PER" localSheetId="6">#REF!</definedName>
    <definedName name="_GOTO_EP86__PER" localSheetId="8">#REF!</definedName>
    <definedName name="_GOTO_EP86__PER">#REF!</definedName>
    <definedName name="_GOTO_FO112__RV" localSheetId="33">#REF!</definedName>
    <definedName name="_GOTO_FO112__RV" localSheetId="4">#REF!</definedName>
    <definedName name="_GOTO_FO112__RV" localSheetId="6">#REF!</definedName>
    <definedName name="_GOTO_FO112__RV" localSheetId="8">#REF!</definedName>
    <definedName name="_GOTO_FO112__RV">#REF!</definedName>
    <definedName name="_GOTO_FO56__RV_" localSheetId="33">#REF!</definedName>
    <definedName name="_GOTO_FO56__RV_" localSheetId="4">#REF!</definedName>
    <definedName name="_GOTO_FO56__RV_" localSheetId="6">#REF!</definedName>
    <definedName name="_GOTO_FO56__RV_" localSheetId="8">#REF!</definedName>
    <definedName name="_GOTO_FO56__RV_">#REF!</definedName>
    <definedName name="_hh1">'[45]설산1.나'!$A$8:$J$53</definedName>
    <definedName name="_hh2">[45]본사S!$B$10:$P$103</definedName>
    <definedName name="_HOME_">'[5]Financial Estimates'!#REF!</definedName>
    <definedName name="_HOME__GOTO_M14" localSheetId="33">#REF!</definedName>
    <definedName name="_HOME__GOTO_M14" localSheetId="38">#REF!</definedName>
    <definedName name="_HOME__GOTO_M14" localSheetId="42">#REF!</definedName>
    <definedName name="_HOME__GOTO_M14" localSheetId="43">#REF!</definedName>
    <definedName name="_HOME__GOTO_M14" localSheetId="44">#REF!</definedName>
    <definedName name="_HOME__GOTO_M14" localSheetId="4">#REF!</definedName>
    <definedName name="_HOME__GOTO_M14" localSheetId="6">#REF!</definedName>
    <definedName name="_HOME__GOTO_M14" localSheetId="49">#REF!</definedName>
    <definedName name="_HOME__GOTO_M14" localSheetId="51">#REF!</definedName>
    <definedName name="_HOME__GOTO_M14" localSheetId="52">#REF!</definedName>
    <definedName name="_HOME__GOTO_M14" localSheetId="8">#REF!</definedName>
    <definedName name="_HOME__GOTO_M14" localSheetId="9">#REF!</definedName>
    <definedName name="_HOME__GOTO_M14">#REF!</definedName>
    <definedName name="_HT_GR" localSheetId="33">#REF!</definedName>
    <definedName name="_HT_GR" localSheetId="49">#REF!</definedName>
    <definedName name="_HT_GR" localSheetId="51">#REF!</definedName>
    <definedName name="_HT_GR" localSheetId="52">#REF!</definedName>
    <definedName name="_HT_GR">#REF!</definedName>
    <definedName name="_HYDRO_AUX__">'[5]Financial Estimates'!$D$337</definedName>
    <definedName name="_IED1" localSheetId="33">#REF!</definedName>
    <definedName name="_IED1" localSheetId="49">#REF!</definedName>
    <definedName name="_IED1" localSheetId="51">#REF!</definedName>
    <definedName name="_IED1" localSheetId="52">#REF!</definedName>
    <definedName name="_IED1">#REF!</definedName>
    <definedName name="_IED2" localSheetId="33">#REF!</definedName>
    <definedName name="_IED2" localSheetId="49">#REF!</definedName>
    <definedName name="_IED2" localSheetId="51">#REF!</definedName>
    <definedName name="_IED2" localSheetId="52">#REF!</definedName>
    <definedName name="_IED2">#REF!</definedName>
    <definedName name="_JAN1" localSheetId="33">'[44]TGL LU'!#REF!</definedName>
    <definedName name="_JAN1" localSheetId="49">'[44]TGL LU'!#REF!</definedName>
    <definedName name="_JAN1" localSheetId="51">'[44]TGL LU'!#REF!</definedName>
    <definedName name="_JAN1" localSheetId="52">'[44]TGL LU'!#REF!</definedName>
    <definedName name="_JAN1">'[44]TGL LU'!#REF!</definedName>
    <definedName name="_JAN2" localSheetId="33">'[44]LDC LU'!#REF!</definedName>
    <definedName name="_JAN2" localSheetId="49">'[44]LDC LU'!#REF!</definedName>
    <definedName name="_JAN2" localSheetId="51">'[44]LDC LU'!#REF!</definedName>
    <definedName name="_JAN2" localSheetId="52">'[44]LDC LU'!#REF!</definedName>
    <definedName name="_JAN2">'[44]LDC LU'!#REF!</definedName>
    <definedName name="_JUL1" localSheetId="33">'[44]LDC LU'!#REF!</definedName>
    <definedName name="_JUL1" localSheetId="49">'[44]LDC LU'!#REF!</definedName>
    <definedName name="_JUL1" localSheetId="51">'[44]LDC LU'!#REF!</definedName>
    <definedName name="_JUL1" localSheetId="52">'[44]LDC LU'!#REF!</definedName>
    <definedName name="_JUL1">'[44]LDC LU'!#REF!</definedName>
    <definedName name="_JUL2" localSheetId="49">'[44]LDC LU'!#REF!</definedName>
    <definedName name="_JUL2" localSheetId="51">'[44]LDC LU'!#REF!</definedName>
    <definedName name="_JUL2" localSheetId="52">'[44]LDC LU'!#REF!</definedName>
    <definedName name="_JUL2">'[44]LDC LU'!#REF!</definedName>
    <definedName name="_JUN1" localSheetId="49">'[44]LDC LU'!#REF!</definedName>
    <definedName name="_JUN1" localSheetId="51">'[44]LDC LU'!#REF!</definedName>
    <definedName name="_JUN1" localSheetId="52">'[44]LDC LU'!#REF!</definedName>
    <definedName name="_JUN1">'[44]LDC LU'!#REF!</definedName>
    <definedName name="_JUN2">'[46]LDC LU'!#REF!</definedName>
    <definedName name="_K1" localSheetId="33">#REF!</definedName>
    <definedName name="_K1" localSheetId="49">#REF!</definedName>
    <definedName name="_K1" localSheetId="51">#REF!</definedName>
    <definedName name="_K1" localSheetId="52">#REF!</definedName>
    <definedName name="_K1">#REF!</definedName>
    <definedName name="_K2" localSheetId="33">#REF!</definedName>
    <definedName name="_K2" localSheetId="49">#REF!</definedName>
    <definedName name="_K2" localSheetId="51">#REF!</definedName>
    <definedName name="_K2" localSheetId="52">#REF!</definedName>
    <definedName name="_K2">#REF!</definedName>
    <definedName name="_K3" localSheetId="33">#REF!</definedName>
    <definedName name="_K3" localSheetId="49">#REF!</definedName>
    <definedName name="_K3" localSheetId="51">#REF!</definedName>
    <definedName name="_K3" localSheetId="52">#REF!</definedName>
    <definedName name="_K3">#REF!</definedName>
    <definedName name="_K5" localSheetId="33">#REF!</definedName>
    <definedName name="_K5">#REF!</definedName>
    <definedName name="_K6" localSheetId="33">#REF!</definedName>
    <definedName name="_K6">#REF!</definedName>
    <definedName name="_KC_2">#REF!</definedName>
    <definedName name="_KD10">[26]현장지지물물량!$A$8:$N$196</definedName>
    <definedName name="_KD11">[26]현장지지물물량!$A$1:$IV$7</definedName>
    <definedName name="_KD12">[26]현장지지물물량!$A$8:$N$196</definedName>
    <definedName name="_KD13">[26]현장지지물물량!$A$1:$IV$7</definedName>
    <definedName name="_KD14">[27]현장지지물물량!$A$9:$N$23</definedName>
    <definedName name="_KD15">[28]현장지지물물량!$A$9:$N$23</definedName>
    <definedName name="_KD16">[28]현장지지물물량!$A$1:$IV$8</definedName>
    <definedName name="_KD18">[28]현장지지물물량!$A$9:$N$23</definedName>
    <definedName name="_KD2" localSheetId="33" hidden="1">#REF!</definedName>
    <definedName name="_KD2" localSheetId="49" hidden="1">#REF!</definedName>
    <definedName name="_KD2" localSheetId="51" hidden="1">#REF!</definedName>
    <definedName name="_KD2" localSheetId="52" hidden="1">#REF!</definedName>
    <definedName name="_KD2" hidden="1">#REF!</definedName>
    <definedName name="_KD3" localSheetId="33" hidden="1">#REF!</definedName>
    <definedName name="_KD3" localSheetId="49" hidden="1">#REF!</definedName>
    <definedName name="_KD3" localSheetId="51" hidden="1">#REF!</definedName>
    <definedName name="_KD3" localSheetId="52" hidden="1">#REF!</definedName>
    <definedName name="_KD3" hidden="1">#REF!</definedName>
    <definedName name="_KD4">[26]현장지지물물량!$A$8:$N$196</definedName>
    <definedName name="_KD5">[28]현장지지물물량!$A$1:$IV$8</definedName>
    <definedName name="_KD6">[28]현장지지물물량!$A$1:$IV$8</definedName>
    <definedName name="_KD7">[28]현장지지물물량!$A$9:$N$23</definedName>
    <definedName name="_KD8">'[29]설산1.나'!$A$8:$J$53</definedName>
    <definedName name="_KD9">[29]본사S!$B$10:$P$103</definedName>
    <definedName name="_ketan" hidden="1">'[47]Eq. Mobilization'!#REF!</definedName>
    <definedName name="_Key1" localSheetId="33" hidden="1">#REF!</definedName>
    <definedName name="_Key1" localSheetId="49" hidden="1">#REF!</definedName>
    <definedName name="_Key1" localSheetId="51" hidden="1">#REF!</definedName>
    <definedName name="_Key1" localSheetId="52" hidden="1">#REF!</definedName>
    <definedName name="_Key1" hidden="1">#REF!</definedName>
    <definedName name="_Key2" localSheetId="33" hidden="1">#REF!</definedName>
    <definedName name="_Key2" localSheetId="49" hidden="1">#REF!</definedName>
    <definedName name="_Key2" localSheetId="51" hidden="1">#REF!</definedName>
    <definedName name="_Key2" localSheetId="52" hidden="1">#REF!</definedName>
    <definedName name="_Key2" hidden="1">#REF!</definedName>
    <definedName name="_KK1" localSheetId="33" hidden="1">#REF!</definedName>
    <definedName name="_KK1" localSheetId="49" hidden="1">#REF!</definedName>
    <definedName name="_KK1" localSheetId="51" hidden="1">#REF!</definedName>
    <definedName name="_KK1" localSheetId="52" hidden="1">#REF!</definedName>
    <definedName name="_KK1" hidden="1">#REF!</definedName>
    <definedName name="_KK2" localSheetId="33" hidden="1">#REF!</definedName>
    <definedName name="_KK2" hidden="1">#REF!</definedName>
    <definedName name="_KK3" localSheetId="33" hidden="1">#REF!</definedName>
    <definedName name="_KK3" hidden="1">#REF!</definedName>
    <definedName name="_LD1">[48]DLC!$K$59:$AF$8180</definedName>
    <definedName name="_LD2">[48]DLC!$GR$56:$HT$8181</definedName>
    <definedName name="_LD3">[48]DLC!$HV$57:$IO$8181</definedName>
    <definedName name="_LD4">[48]DLC!$AH$32:$BE$8180</definedName>
    <definedName name="_LD5">[48]DLC!$GR$53:$HK$8180</definedName>
    <definedName name="_LD6">[48]DLC!$GR$69:$HL$8180</definedName>
    <definedName name="_LL1" localSheetId="33">#REF!</definedName>
    <definedName name="_LL1" localSheetId="49">#REF!</definedName>
    <definedName name="_LL1" localSheetId="51">#REF!</definedName>
    <definedName name="_LL1" localSheetId="52">#REF!</definedName>
    <definedName name="_LL1">#REF!</definedName>
    <definedName name="_LL2" localSheetId="33">#REF!</definedName>
    <definedName name="_LL2" localSheetId="49">#REF!</definedName>
    <definedName name="_LL2" localSheetId="51">#REF!</definedName>
    <definedName name="_LL2" localSheetId="52">#REF!</definedName>
    <definedName name="_LL2">#REF!</definedName>
    <definedName name="_LL3" localSheetId="33">#REF!</definedName>
    <definedName name="_LL3" localSheetId="49">#REF!</definedName>
    <definedName name="_LL3" localSheetId="51">#REF!</definedName>
    <definedName name="_LL3" localSheetId="52">#REF!</definedName>
    <definedName name="_LL3">#REF!</definedName>
    <definedName name="_LL4" localSheetId="33">#REF!</definedName>
    <definedName name="_LL4">#REF!</definedName>
    <definedName name="_LL5" localSheetId="33">#REF!</definedName>
    <definedName name="_LL5">#REF!</definedName>
    <definedName name="_LR1" localSheetId="33">#REF!</definedName>
    <definedName name="_LR1">#REF!</definedName>
    <definedName name="_LR2" localSheetId="33">#REF!</definedName>
    <definedName name="_LR2">#REF!</definedName>
    <definedName name="_LSHS_CAL_VAL_">'[5]Financial Estimates'!$C$326</definedName>
    <definedName name="_LT1P_GR" localSheetId="33">#REF!</definedName>
    <definedName name="_LT1P_GR" localSheetId="49">#REF!</definedName>
    <definedName name="_LT1P_GR" localSheetId="51">#REF!</definedName>
    <definedName name="_LT1P_GR" localSheetId="52">#REF!</definedName>
    <definedName name="_LT1P_GR">#REF!</definedName>
    <definedName name="_LT2P_GR" localSheetId="33">#REF!</definedName>
    <definedName name="_LT2P_GR" localSheetId="49">#REF!</definedName>
    <definedName name="_LT2P_GR" localSheetId="51">#REF!</definedName>
    <definedName name="_LT2P_GR" localSheetId="52">#REF!</definedName>
    <definedName name="_LT2P_GR">#REF!</definedName>
    <definedName name="_MAR1" localSheetId="33">'[44]TGL LU'!#REF!</definedName>
    <definedName name="_MAR1" localSheetId="49">'[44]TGL LU'!#REF!</definedName>
    <definedName name="_MAR1" localSheetId="51">'[44]TGL LU'!#REF!</definedName>
    <definedName name="_MAR1" localSheetId="52">'[44]TGL LU'!#REF!</definedName>
    <definedName name="_MAR1">'[44]TGL LU'!#REF!</definedName>
    <definedName name="_MAR2" localSheetId="33">'[44]LDC LU'!#REF!</definedName>
    <definedName name="_MAR2" localSheetId="49">'[44]LDC LU'!#REF!</definedName>
    <definedName name="_MAR2" localSheetId="51">'[44]LDC LU'!#REF!</definedName>
    <definedName name="_MAR2" localSheetId="52">'[44]LDC LU'!#REF!</definedName>
    <definedName name="_MAR2">'[44]LDC LU'!#REF!</definedName>
    <definedName name="_MAY2" localSheetId="33">'[44]LDC LU'!#REF!</definedName>
    <definedName name="_MAY2" localSheetId="49">'[44]LDC LU'!#REF!</definedName>
    <definedName name="_MAY2" localSheetId="51">'[44]LDC LU'!#REF!</definedName>
    <definedName name="_MAY2" localSheetId="52">'[44]LDC LU'!#REF!</definedName>
    <definedName name="_MAY2">'[44]LDC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A84">'[33]CAPI_01-02'!#REF!</definedName>
    <definedName name="_NCS111">'[20]Schedule-1'!$B$1:$J$1</definedName>
    <definedName name="_nh1">'[30]Fixed Charge'!#REF!</definedName>
    <definedName name="_nis3" localSheetId="33" hidden="1">#REF!</definedName>
    <definedName name="_nis3" localSheetId="49" hidden="1">#REF!</definedName>
    <definedName name="_nis3" localSheetId="51" hidden="1">#REF!</definedName>
    <definedName name="_nis3" localSheetId="52" hidden="1">#REF!</definedName>
    <definedName name="_nis3" hidden="1">#REF!</definedName>
    <definedName name="_NOV1" localSheetId="33">'[44]LDC LU'!#REF!</definedName>
    <definedName name="_NOV1" localSheetId="49">'[44]LDC LU'!#REF!</definedName>
    <definedName name="_NOV1" localSheetId="51">'[44]LDC LU'!#REF!</definedName>
    <definedName name="_NOV1" localSheetId="52">'[44]LDC LU'!#REF!</definedName>
    <definedName name="_NOV1">'[44]LDC LU'!#REF!</definedName>
    <definedName name="_NOV2">'[44]LDC LU'!#REF!</definedName>
    <definedName name="_OCT1">'[46]LDC LU'!#REF!</definedName>
    <definedName name="_OCT2">'[46]LDC LU'!#REF!</definedName>
    <definedName name="_Order1" hidden="1">255</definedName>
    <definedName name="_Order2" hidden="1">255</definedName>
    <definedName name="_p1">#REF!</definedName>
    <definedName name="_p13"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 localSheetId="33">#REF!</definedName>
    <definedName name="_P21" localSheetId="49">#REF!</definedName>
    <definedName name="_P21" localSheetId="51">#REF!</definedName>
    <definedName name="_P21" localSheetId="52">#REF!</definedName>
    <definedName name="_P21">#REF!</definedName>
    <definedName name="_P22" localSheetId="33">#REF!</definedName>
    <definedName name="_P22" localSheetId="49">#REF!</definedName>
    <definedName name="_P22" localSheetId="51">#REF!</definedName>
    <definedName name="_P22" localSheetId="52">#REF!</definedName>
    <definedName name="_P22">#REF!</definedName>
    <definedName name="_p3" localSheetId="33">#REF!</definedName>
    <definedName name="_p3">#REF!</definedName>
    <definedName name="_P31" localSheetId="33">#REF!</definedName>
    <definedName name="_P31">#REF!</definedName>
    <definedName name="_P32" localSheetId="33">#REF!</definedName>
    <definedName name="_P32">#REF!</definedName>
    <definedName name="_P33" localSheetId="33">#REF!</definedName>
    <definedName name="_P33">#REF!</definedName>
    <definedName name="_P34" localSheetId="33">#REF!</definedName>
    <definedName name="_P34">#REF!</definedName>
    <definedName name="_Parse_In" localSheetId="33" hidden="1">#REF!</definedName>
    <definedName name="_Parse_In" hidden="1">#REF!</definedName>
    <definedName name="_Parse_Out" localSheetId="33" hidden="1">#REF!</definedName>
    <definedName name="_Parse_Out" hidden="1">#REF!</definedName>
    <definedName name="_PC1" localSheetId="33">#REF!</definedName>
    <definedName name="_PC1">#REF!</definedName>
    <definedName name="_PG1">'[5]Financial Estimates'!$A$7:$B$108</definedName>
    <definedName name="_PG2" localSheetId="33">#REF!</definedName>
    <definedName name="_PG2" localSheetId="49">#REF!</definedName>
    <definedName name="_PG2" localSheetId="51">#REF!</definedName>
    <definedName name="_PG2" localSheetId="52">#REF!</definedName>
    <definedName name="_PG2">#REF!</definedName>
    <definedName name="_PG3" localSheetId="33">#REF!</definedName>
    <definedName name="_PG3" localSheetId="49">#REF!</definedName>
    <definedName name="_PG3" localSheetId="51">#REF!</definedName>
    <definedName name="_PG3" localSheetId="52">#REF!</definedName>
    <definedName name="_PG3">#REF!</definedName>
    <definedName name="_PG5">'[5]Financial Estimates'!$A$271:$D$342</definedName>
    <definedName name="_pg6">'[7]Financial Estimates'!$A$271:$D$342</definedName>
    <definedName name="_pg7">'[7]Financial Estimates'!#REF!</definedName>
    <definedName name="_PH1">#N/A</definedName>
    <definedName name="_PLF__R__R___ES" localSheetId="33">#REF!</definedName>
    <definedName name="_PLF__R__R___ES" localSheetId="38">#REF!</definedName>
    <definedName name="_PLF__R__R___ES" localSheetId="42">#REF!</definedName>
    <definedName name="_PLF__R__R___ES" localSheetId="43">#REF!</definedName>
    <definedName name="_PLF__R__R___ES" localSheetId="44">#REF!</definedName>
    <definedName name="_PLF__R__R___ES" localSheetId="4">#REF!</definedName>
    <definedName name="_PLF__R__R___ES" localSheetId="6">#REF!</definedName>
    <definedName name="_PLF__R__R___ES" localSheetId="49">#REF!</definedName>
    <definedName name="_PLF__R__R___ES" localSheetId="51">#REF!</definedName>
    <definedName name="_PLF__R__R___ES" localSheetId="52">#REF!</definedName>
    <definedName name="_PLF__R__R___ES" localSheetId="8">#REF!</definedName>
    <definedName name="_PLF__R__R___ES" localSheetId="9">#REF!</definedName>
    <definedName name="_PLF__R__R___ES">#REF!</definedName>
    <definedName name="_QTY1">#N/A</definedName>
    <definedName name="_QTY2">#N/A</definedName>
    <definedName name="_QTY3">#N/A</definedName>
    <definedName name="_QTY4">#N/A</definedName>
    <definedName name="_RE100" localSheetId="33">#REF!</definedName>
    <definedName name="_RE100" localSheetId="49">#REF!</definedName>
    <definedName name="_RE100" localSheetId="51">#REF!</definedName>
    <definedName name="_RE100" localSheetId="52">#REF!</definedName>
    <definedName name="_RE100">#REF!</definedName>
    <definedName name="_RE104" localSheetId="33">#REF!</definedName>
    <definedName name="_RE104" localSheetId="49">#REF!</definedName>
    <definedName name="_RE104" localSheetId="51">#REF!</definedName>
    <definedName name="_RE104" localSheetId="52">#REF!</definedName>
    <definedName name="_RE104">#REF!</definedName>
    <definedName name="_RE112" localSheetId="33">#REF!</definedName>
    <definedName name="_RE112" localSheetId="49">#REF!</definedName>
    <definedName name="_RE112" localSheetId="51">#REF!</definedName>
    <definedName name="_RE112" localSheetId="52">#REF!</definedName>
    <definedName name="_RE112">#REF!</definedName>
    <definedName name="_RE26" localSheetId="33">#REF!</definedName>
    <definedName name="_RE26">#REF!</definedName>
    <definedName name="_RE28" localSheetId="33">#REF!</definedName>
    <definedName name="_RE28">#REF!</definedName>
    <definedName name="_RE30" localSheetId="33">#REF!</definedName>
    <definedName name="_RE30">#REF!</definedName>
    <definedName name="_RE32" localSheetId="33">#REF!</definedName>
    <definedName name="_RE32">#REF!</definedName>
    <definedName name="_RE34" localSheetId="33">#REF!</definedName>
    <definedName name="_RE34">#REF!</definedName>
    <definedName name="_RE36" localSheetId="33">#REF!</definedName>
    <definedName name="_RE36">#REF!</definedName>
    <definedName name="_RE38" localSheetId="33">#REF!</definedName>
    <definedName name="_RE38">#REF!</definedName>
    <definedName name="_RE40" localSheetId="33">#REF!</definedName>
    <definedName name="_RE40">#REF!</definedName>
    <definedName name="_RE42" localSheetId="33">#REF!</definedName>
    <definedName name="_RE42">#REF!</definedName>
    <definedName name="_RE44" localSheetId="33">#REF!</definedName>
    <definedName name="_RE44">#REF!</definedName>
    <definedName name="_RE48" localSheetId="33">#REF!</definedName>
    <definedName name="_RE48">#REF!</definedName>
    <definedName name="_RE52" localSheetId="33">#REF!</definedName>
    <definedName name="_RE52">#REF!</definedName>
    <definedName name="_RE56" localSheetId="33">#REF!</definedName>
    <definedName name="_RE56">#REF!</definedName>
    <definedName name="_RE60" localSheetId="33">#REF!</definedName>
    <definedName name="_RE60">#REF!</definedName>
    <definedName name="_RE64" localSheetId="33">#REF!</definedName>
    <definedName name="_RE64">#REF!</definedName>
    <definedName name="_RE68" localSheetId="33">#REF!</definedName>
    <definedName name="_RE68">#REF!</definedName>
    <definedName name="_RE72" localSheetId="33">#REF!</definedName>
    <definedName name="_RE72">#REF!</definedName>
    <definedName name="_RE76" localSheetId="33">#REF!</definedName>
    <definedName name="_RE76">#REF!</definedName>
    <definedName name="_RE80" localSheetId="33">#REF!</definedName>
    <definedName name="_RE80">#REF!</definedName>
    <definedName name="_RE88" localSheetId="33">#REF!</definedName>
    <definedName name="_RE88">#REF!</definedName>
    <definedName name="_RE92" localSheetId="33">#REF!</definedName>
    <definedName name="_RE92">#REF!</definedName>
    <definedName name="_RE96" localSheetId="33">#REF!</definedName>
    <definedName name="_RE96">#REF!</definedName>
    <definedName name="_Regression_Int" hidden="1">1</definedName>
    <definedName name="_RES_GR" localSheetId="33">#REF!</definedName>
    <definedName name="_RES_GR" localSheetId="49">#REF!</definedName>
    <definedName name="_RES_GR" localSheetId="51">#REF!</definedName>
    <definedName name="_RES_GR" localSheetId="52">#REF!</definedName>
    <definedName name="_RES_GR">#REF!</definedName>
    <definedName name="_RLY_GR" localSheetId="33">#REF!</definedName>
    <definedName name="_RLY_GR" localSheetId="49">#REF!</definedName>
    <definedName name="_RLY_GR" localSheetId="51">#REF!</definedName>
    <definedName name="_RLY_GR" localSheetId="52">#REF!</definedName>
    <definedName name="_RLY_GR">#REF!</definedName>
    <definedName name="_RMK1">#N/A</definedName>
    <definedName name="_RMK2">#N/A</definedName>
    <definedName name="_RR11" localSheetId="33">#REF!</definedName>
    <definedName name="_RR11" localSheetId="49">#REF!</definedName>
    <definedName name="_RR11" localSheetId="51">#REF!</definedName>
    <definedName name="_RR11" localSheetId="52">#REF!</definedName>
    <definedName name="_RR11">#REF!</definedName>
    <definedName name="_RR12" localSheetId="33">#REF!</definedName>
    <definedName name="_RR12" localSheetId="49">#REF!</definedName>
    <definedName name="_RR12" localSheetId="51">#REF!</definedName>
    <definedName name="_RR12" localSheetId="52">#REF!</definedName>
    <definedName name="_RR12">#REF!</definedName>
    <definedName name="_RR13" localSheetId="33">#REF!</definedName>
    <definedName name="_RR13" localSheetId="49">#REF!</definedName>
    <definedName name="_RR13" localSheetId="51">#REF!</definedName>
    <definedName name="_RR13" localSheetId="52">#REF!</definedName>
    <definedName name="_RR13">#REF!</definedName>
    <definedName name="_RR14" localSheetId="33">#REF!</definedName>
    <definedName name="_RR14">#REF!</definedName>
    <definedName name="_RR15" localSheetId="33">#REF!</definedName>
    <definedName name="_RR15">#REF!</definedName>
    <definedName name="_RT5">#REF!</definedName>
    <definedName name="_RV_DOWN_6__LEF" localSheetId="33">#REF!</definedName>
    <definedName name="_RV_DOWN_6__LEF" localSheetId="4">#REF!</definedName>
    <definedName name="_RV_DOWN_6__LEF" localSheetId="6">#REF!</definedName>
    <definedName name="_RV_DOWN_6__LEF" localSheetId="8">#REF!</definedName>
    <definedName name="_RV_DOWN_6__LEF">#REF!</definedName>
    <definedName name="_SCH6" localSheetId="33">'[21]04REL'!#REF!</definedName>
    <definedName name="_SCH6" localSheetId="35">'[21]04REL'!#REF!</definedName>
    <definedName name="_SCH6" localSheetId="36">'[21]04REL'!#REF!</definedName>
    <definedName name="_SCH6" localSheetId="38">'[21]04REL'!#REF!</definedName>
    <definedName name="_SCH6" localSheetId="45">'[21]04REL'!#REF!</definedName>
    <definedName name="_SCH6" localSheetId="1">'[21]04REL'!#REF!</definedName>
    <definedName name="_SCH6" localSheetId="4">'[21]04REL'!#REF!</definedName>
    <definedName name="_SCH6" localSheetId="6">'[21]04REL'!#REF!</definedName>
    <definedName name="_SCH6" localSheetId="7">'[21]04REL'!#REF!</definedName>
    <definedName name="_SCH6" localSheetId="49">'[21]04REL'!#REF!</definedName>
    <definedName name="_SCH6" localSheetId="51">'[21]04REL'!#REF!</definedName>
    <definedName name="_SCH6" localSheetId="52">'[21]04REL'!#REF!</definedName>
    <definedName name="_SCH6" localSheetId="8">'[21]04REL'!#REF!</definedName>
    <definedName name="_SCH6" localSheetId="10">'[21]04REL'!#REF!</definedName>
    <definedName name="_SCH6" localSheetId="11">'[21]04REL'!#REF!</definedName>
    <definedName name="_SCH6" localSheetId="12">'[21]04REL'!#REF!</definedName>
    <definedName name="_SCH6" localSheetId="13">'[21]04REL'!#REF!</definedName>
    <definedName name="_SCH6" localSheetId="14">'[21]04REL'!#REF!</definedName>
    <definedName name="_SCH6" localSheetId="15">'[21]04REL'!#REF!</definedName>
    <definedName name="_SCH6" localSheetId="30">'[21]04REL'!#REF!</definedName>
    <definedName name="_SCH6">'[21]04REL'!#REF!</definedName>
    <definedName name="_SEP1">'[46]LDC LU'!#REF!</definedName>
    <definedName name="_SEP2">'[46]LDC LU'!#REF!</definedName>
    <definedName name="_SH1">'[49]Executive Summary -Thermal'!$A$4:$H$108</definedName>
    <definedName name="_SH10">'[49]Executive Summary -Thermal'!$A$4:$G$118</definedName>
    <definedName name="_SH11">'[49]Executive Summary -Thermal'!$A$4:$H$167</definedName>
    <definedName name="_SH2">'[49]Executive Summary -Thermal'!$A$4:$H$157</definedName>
    <definedName name="_SH3">'[49]Executive Summary -Thermal'!$A$4:$H$136</definedName>
    <definedName name="_SH4">'[49]Executive Summary -Thermal'!$A$4:$H$96</definedName>
    <definedName name="_SH5">'[49]Executive Summary -Thermal'!$A$4:$H$96</definedName>
    <definedName name="_SH6">'[49]Executive Summary -Thermal'!$A$4:$H$95</definedName>
    <definedName name="_SH7">'[49]Executive Summary -Thermal'!$A$4:$H$163</definedName>
    <definedName name="_SH8">'[49]Executive Summary -Thermal'!$A$4:$H$133</definedName>
    <definedName name="_SH9">'[49]Executive Summary -Thermal'!$A$4:$H$194</definedName>
    <definedName name="_Sort" localSheetId="33" hidden="1">#REF!</definedName>
    <definedName name="_Sort" localSheetId="49" hidden="1">#REF!</definedName>
    <definedName name="_Sort" localSheetId="51" hidden="1">#REF!</definedName>
    <definedName name="_Sort" localSheetId="52" hidden="1">#REF!</definedName>
    <definedName name="_Sort" hidden="1">#REF!</definedName>
    <definedName name="_SSS1" localSheetId="33">#REF!</definedName>
    <definedName name="_SSS1" localSheetId="49">#REF!</definedName>
    <definedName name="_SSS1" localSheetId="51">#REF!</definedName>
    <definedName name="_SSS1" localSheetId="52">#REF!</definedName>
    <definedName name="_SSS1">#REF!</definedName>
    <definedName name="_SSS2">[34]현장지지물물량!$A$9:$N$23</definedName>
    <definedName name="_SUM_DI14..DI21" localSheetId="33">#REF!</definedName>
    <definedName name="_SUM_DI14..DI21" localSheetId="38">#REF!</definedName>
    <definedName name="_SUM_DI14..DI21" localSheetId="42">#REF!</definedName>
    <definedName name="_SUM_DI14..DI21" localSheetId="43">#REF!</definedName>
    <definedName name="_SUM_DI14..DI21" localSheetId="44">#REF!</definedName>
    <definedName name="_SUM_DI14..DI21" localSheetId="4">#REF!</definedName>
    <definedName name="_SUM_DI14..DI21" localSheetId="6">#REF!</definedName>
    <definedName name="_SUM_DI14..DI21" localSheetId="49">#REF!</definedName>
    <definedName name="_SUM_DI14..DI21" localSheetId="51">#REF!</definedName>
    <definedName name="_SUM_DI14..DI21" localSheetId="52">#REF!</definedName>
    <definedName name="_SUM_DI14..DI21" localSheetId="8">#REF!</definedName>
    <definedName name="_SUM_DI14..DI21" localSheetId="9">#REF!</definedName>
    <definedName name="_SUM_DI14..DI21">#REF!</definedName>
    <definedName name="_SUM_DI22..DI29" localSheetId="33">#REF!</definedName>
    <definedName name="_SUM_DI22..DI29" localSheetId="38">#REF!</definedName>
    <definedName name="_SUM_DI22..DI29" localSheetId="42">#REF!</definedName>
    <definedName name="_SUM_DI22..DI29" localSheetId="43">#REF!</definedName>
    <definedName name="_SUM_DI22..DI29" localSheetId="44">#REF!</definedName>
    <definedName name="_SUM_DI22..DI29" localSheetId="4">#REF!</definedName>
    <definedName name="_SUM_DI22..DI29" localSheetId="6">#REF!</definedName>
    <definedName name="_SUM_DI22..DI29" localSheetId="49">#REF!</definedName>
    <definedName name="_SUM_DI22..DI29" localSheetId="51">#REF!</definedName>
    <definedName name="_SUM_DI22..DI29" localSheetId="52">#REF!</definedName>
    <definedName name="_SUM_DI22..DI29" localSheetId="8">#REF!</definedName>
    <definedName name="_SUM_DI22..DI29" localSheetId="9">#REF!</definedName>
    <definedName name="_SUM_DI22..DI29">#REF!</definedName>
    <definedName name="_SUP1">[50]PP!$E$8</definedName>
    <definedName name="_T_D_LOSS__">'[5]Financial Estimates'!$C$342</definedName>
    <definedName name="_TAXBL_SLS__">'[5]Financial Estimates'!$C$339</definedName>
    <definedName name="_TOS_RATE_">'[5]Financial Estimates'!$C$340</definedName>
    <definedName name="_TP4" localSheetId="33">#REF!,#REF!</definedName>
    <definedName name="_TP4" localSheetId="49">#REF!,#REF!</definedName>
    <definedName name="_TP4" localSheetId="51">#REF!,#REF!</definedName>
    <definedName name="_TP4" localSheetId="52">#REF!,#REF!</definedName>
    <definedName name="_TP4">#REF!,#REF!</definedName>
    <definedName name="_TST_GR" localSheetId="33">#REF!</definedName>
    <definedName name="_TST_GR" localSheetId="49">#REF!</definedName>
    <definedName name="_TST_GR" localSheetId="51">#REF!</definedName>
    <definedName name="_TST_GR" localSheetId="52">#REF!</definedName>
    <definedName name="_TST_GR">#REF!</definedName>
    <definedName name="_TXT_GR" localSheetId="33">#REF!</definedName>
    <definedName name="_TXT_GR" localSheetId="49">#REF!</definedName>
    <definedName name="_TXT_GR" localSheetId="51">#REF!</definedName>
    <definedName name="_TXT_GR" localSheetId="52">#REF!</definedName>
    <definedName name="_TXT_GR">#REF!</definedName>
    <definedName name="_U__END__U__D__" localSheetId="33">#REF!</definedName>
    <definedName name="_U__END__U__D__" localSheetId="38">#REF!</definedName>
    <definedName name="_U__END__U__D__" localSheetId="42">#REF!</definedName>
    <definedName name="_U__END__U__D__" localSheetId="43">#REF!</definedName>
    <definedName name="_U__END__U__D__" localSheetId="44">#REF!</definedName>
    <definedName name="_U__END__U__D__" localSheetId="4">#REF!</definedName>
    <definedName name="_U__END__U__D__" localSheetId="6">#REF!</definedName>
    <definedName name="_U__END__U__D__" localSheetId="49">#REF!</definedName>
    <definedName name="_U__END__U__D__" localSheetId="51">#REF!</definedName>
    <definedName name="_U__END__U__D__" localSheetId="52">#REF!</definedName>
    <definedName name="_U__END__U__D__" localSheetId="8">#REF!</definedName>
    <definedName name="_U__END__U__D__" localSheetId="9">#REF!</definedName>
    <definedName name="_U__END__U__D__">#REF!</definedName>
    <definedName name="_U__U__END__U__" localSheetId="33">#REF!</definedName>
    <definedName name="_U__U__END__U__" localSheetId="4">#REF!</definedName>
    <definedName name="_U__U__END__U__" localSheetId="6">#REF!</definedName>
    <definedName name="_U__U__END__U__" localSheetId="8">#REF!</definedName>
    <definedName name="_U__U__END__U__">#REF!</definedName>
    <definedName name="_U__U__U__U__U_" localSheetId="33">#REF!</definedName>
    <definedName name="_U__U__U__U__U_" localSheetId="4">#REF!</definedName>
    <definedName name="_U__U__U__U__U_" localSheetId="6">#REF!</definedName>
    <definedName name="_U__U__U__U__U_" localSheetId="8">#REF!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'[25]#REF'!$E$26</definedName>
    <definedName name="_USD2">'[25]#REF'!$F$26</definedName>
    <definedName name="_USD3">'[25]#REF'!$G$26</definedName>
    <definedName name="_w123" localSheetId="33" hidden="1">{"Edition",#N/A,FALSE,"Data"}</definedName>
    <definedName name="_w123" localSheetId="49" hidden="1">{"Edition",#N/A,FALSE,"Data"}</definedName>
    <definedName name="_w123" localSheetId="51" hidden="1">{"Edition",#N/A,FALSE,"Data"}</definedName>
    <definedName name="_w123" localSheetId="52" hidden="1">{"Edition",#N/A,FALSE,"Data"}</definedName>
    <definedName name="_w123" hidden="1">{"Edition",#N/A,FALSE,"Data"}</definedName>
    <definedName name="_WGPD_GOTO_CO10" localSheetId="33">#REF!</definedName>
    <definedName name="_WGPD_GOTO_CO10" localSheetId="38">#REF!</definedName>
    <definedName name="_WGPD_GOTO_CO10" localSheetId="42">#REF!</definedName>
    <definedName name="_WGPD_GOTO_CO10" localSheetId="43">#REF!</definedName>
    <definedName name="_WGPD_GOTO_CO10" localSheetId="44">#REF!</definedName>
    <definedName name="_WGPD_GOTO_CO10" localSheetId="4">#REF!</definedName>
    <definedName name="_WGPD_GOTO_CO10" localSheetId="6">#REF!</definedName>
    <definedName name="_WGPD_GOTO_CO10" localSheetId="49">#REF!</definedName>
    <definedName name="_WGPD_GOTO_CO10" localSheetId="51">#REF!</definedName>
    <definedName name="_WGPD_GOTO_CO10" localSheetId="52">#REF!</definedName>
    <definedName name="_WGPD_GOTO_CO10" localSheetId="8">#REF!</definedName>
    <definedName name="_WGPD_GOTO_CO10" localSheetId="9">#REF!</definedName>
    <definedName name="_WGPD_GOTO_CO10">#REF!</definedName>
    <definedName name="_za1" localSheetId="33">#REF!</definedName>
    <definedName name="_za1" localSheetId="49">#REF!</definedName>
    <definedName name="_za1" localSheetId="51">#REF!</definedName>
    <definedName name="_za1" localSheetId="52">#REF!</definedName>
    <definedName name="_za1">#REF!</definedName>
    <definedName name="_za2" localSheetId="33">#REF!</definedName>
    <definedName name="_za2" localSheetId="49">#REF!</definedName>
    <definedName name="_za2" localSheetId="51">#REF!</definedName>
    <definedName name="_za2" localSheetId="52">#REF!</definedName>
    <definedName name="_za2">#REF!</definedName>
    <definedName name="_zz1" localSheetId="33">#REF!</definedName>
    <definedName name="_zz1">#REF!</definedName>
    <definedName name="A" localSheetId="33">#REF!</definedName>
    <definedName name="A" localSheetId="35">#REF!</definedName>
    <definedName name="A" localSheetId="36">#REF!</definedName>
    <definedName name="A" localSheetId="38">#REF!</definedName>
    <definedName name="A" localSheetId="42">#REF!</definedName>
    <definedName name="A" localSheetId="43">#REF!</definedName>
    <definedName name="A" localSheetId="44">#REF!</definedName>
    <definedName name="A" localSheetId="45">#REF!</definedName>
    <definedName name="A" localSheetId="1">#REF!</definedName>
    <definedName name="A" localSheetId="4">#REF!</definedName>
    <definedName name="A" localSheetId="6">#REF!</definedName>
    <definedName name="A" localSheetId="7">#REF!</definedName>
    <definedName name="A" localSheetId="49">#REF!</definedName>
    <definedName name="A" localSheetId="51">#REF!</definedName>
    <definedName name="A" localSheetId="52">#REF!</definedName>
    <definedName name="A" localSheetId="8">#REF!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30">#REF!</definedName>
    <definedName name="A">#REF!</definedName>
    <definedName name="A.C._ES_TA" localSheetId="33">#REF!</definedName>
    <definedName name="A.C._ES_TA">#REF!</definedName>
    <definedName name="A.C._ES_TD" localSheetId="33">#REF!</definedName>
    <definedName name="A.C._ES_TD">#REF!</definedName>
    <definedName name="A_10.101" localSheetId="33">'[51]Dep Rate Chart'!#REF!</definedName>
    <definedName name="A_10.101">'[51]Dep Rate Chart'!#REF!</definedName>
    <definedName name="A_10.102" localSheetId="33">'[51]Dep Rate Chart'!#REF!</definedName>
    <definedName name="A_10.102">'[51]Dep Rate Chart'!#REF!</definedName>
    <definedName name="A_10.206" localSheetId="33">'[51]Dep Rate Chart'!#REF!</definedName>
    <definedName name="A_10.206">'[51]Dep Rate Chart'!#REF!</definedName>
    <definedName name="A_10.207" localSheetId="33">'[51]Dep Rate Chart'!#REF!</definedName>
    <definedName name="A_10.207">'[51]Dep Rate Chart'!#REF!</definedName>
    <definedName name="A_10.211" localSheetId="33">'[51]Dep Rate Chart'!#REF!</definedName>
    <definedName name="A_10.211">'[51]Dep Rate Chart'!#REF!</definedName>
    <definedName name="A_10.222">'[51]Dep Rate Chart'!#REF!</definedName>
    <definedName name="A_10.234">'[51]Dep Rate Chart'!#REF!</definedName>
    <definedName name="A_10.244">'[51]Dep Rate Chart'!#REF!</definedName>
    <definedName name="A_10.245">'[51]Dep Rate Chart'!#REF!</definedName>
    <definedName name="A_10.401">'[51]Dep Rate Chart'!#REF!</definedName>
    <definedName name="A_10.402">'[51]Dep Rate Chart'!#REF!</definedName>
    <definedName name="A_10.501">'[51]Dep Rate Chart'!#REF!</definedName>
    <definedName name="A_10.502">'[51]Dep Rate Chart'!#REF!</definedName>
    <definedName name="A_10.506">'[51]Dep Rate Chart'!#REF!</definedName>
    <definedName name="A_10.509">'[51]Dep Rate Chart'!#REF!</definedName>
    <definedName name="A_10.540">'[51]Dep Rate Chart'!#REF!</definedName>
    <definedName name="A_10.541">'[51]Dep Rate Chart'!#REF!</definedName>
    <definedName name="A_10.542">'[51]Dep Rate Chart'!#REF!</definedName>
    <definedName name="A_10.550">'[51]Dep Rate Chart'!#REF!</definedName>
    <definedName name="A_10.551">'[51]Dep Rate Chart'!#REF!</definedName>
    <definedName name="A_10.552">'[51]Dep Rate Chart'!#REF!</definedName>
    <definedName name="A_10.553">'[51]Dep Rate Chart'!#REF!</definedName>
    <definedName name="A_10.555">'[51]Dep Rate Chart'!#REF!</definedName>
    <definedName name="A_10.561">'[51]Dep Rate Chart'!#REF!</definedName>
    <definedName name="A_10.563">'[51]Dep Rate Chart'!#REF!</definedName>
    <definedName name="A_10.567">'[51]Dep Rate Chart'!#REF!</definedName>
    <definedName name="A_10.571">'[51]Dep Rate Chart'!#REF!</definedName>
    <definedName name="A_10.572">'[51]Dep Rate Chart'!#REF!</definedName>
    <definedName name="A_10.574">'[51]Dep Rate Chart'!#REF!</definedName>
    <definedName name="A_10.576">'[51]Dep Rate Chart'!#REF!</definedName>
    <definedName name="A_10.577">'[51]Dep Rate Chart'!#REF!</definedName>
    <definedName name="A_10.580">'[51]Dep Rate Chart'!#REF!</definedName>
    <definedName name="A_10.581">'[51]Dep Rate Chart'!#REF!</definedName>
    <definedName name="A_10.583">'[51]Dep Rate Chart'!#REF!</definedName>
    <definedName name="A_10.584">'[51]Dep Rate Chart'!#REF!</definedName>
    <definedName name="A_10.586">'[51]Dep Rate Chart'!#REF!</definedName>
    <definedName name="A_10.591">'[51]Dep Rate Chart'!#REF!</definedName>
    <definedName name="A_10.599">'[51]Dep Rate Chart'!#REF!</definedName>
    <definedName name="A_10.601">'[51]Dep Rate Chart'!#REF!</definedName>
    <definedName name="A_10.603">'[51]Dep Rate Chart'!#REF!</definedName>
    <definedName name="A_10.611">'[51]Dep Rate Chart'!#REF!</definedName>
    <definedName name="A_10.612">'[51]Dep Rate Chart'!#REF!</definedName>
    <definedName name="A_10.631">'[51]Dep Rate Chart'!#REF!</definedName>
    <definedName name="A_10.641">'[51]Dep Rate Chart'!#REF!</definedName>
    <definedName name="A_10.685">'[51]Dep Rate Chart'!#REF!</definedName>
    <definedName name="A_10.710">'[51]Dep Rate Chart'!#REF!</definedName>
    <definedName name="A_10.720">'[51]Dep Rate Chart'!#REF!</definedName>
    <definedName name="A_10.730">'[51]Dep Rate Chart'!#REF!</definedName>
    <definedName name="A_10.740">'[51]Dep Rate Chart'!#REF!</definedName>
    <definedName name="A_10.801">'[51]Dep Rate Chart'!#REF!</definedName>
    <definedName name="A_10.802">'[51]Dep Rate Chart'!#REF!</definedName>
    <definedName name="A_10.901">'[51]Dep Rate Chart'!#REF!</definedName>
    <definedName name="A_10.902">'[51]Dep Rate Chart'!#REF!</definedName>
    <definedName name="A_10.903">'[51]Dep Rate Chart'!#REF!</definedName>
    <definedName name="A_10.904">'[51]Dep Rate Chart'!#REF!</definedName>
    <definedName name="A_18.300">'[51]Dep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[52]현장지지물물량!$A$8:$N$196</definedName>
    <definedName name="AAA" localSheetId="33" hidden="1">#REF!</definedName>
    <definedName name="AAA" localSheetId="49" hidden="1">#REF!</definedName>
    <definedName name="AAA" localSheetId="51" hidden="1">#REF!</definedName>
    <definedName name="AAA" localSheetId="52" hidden="1">#REF!</definedName>
    <definedName name="AAA" hidden="1">#REF!</definedName>
    <definedName name="aaaaaaa333333">[22]Notes!$A$61</definedName>
    <definedName name="aaaaaaaa">#REF!</definedName>
    <definedName name="aaaaaaaaaaaa">[22]Notes!$A$8</definedName>
    <definedName name="aaaaaaaaaaaaaadddddd" localSheetId="33">#REF!</definedName>
    <definedName name="aaaaaaaaaaaaaadddddd" localSheetId="49">#REF!</definedName>
    <definedName name="aaaaaaaaaaaaaadddddd" localSheetId="51">#REF!</definedName>
    <definedName name="aaaaaaaaaaaaaadddddd" localSheetId="52">#REF!</definedName>
    <definedName name="aaaaaaaaaaaaaadddddd">#REF!</definedName>
    <definedName name="aaassssggg" localSheetId="33">#REF!</definedName>
    <definedName name="aaassssggg" localSheetId="49">#REF!</definedName>
    <definedName name="aaassssggg" localSheetId="51">#REF!</definedName>
    <definedName name="aaassssggg" localSheetId="52">#REF!</definedName>
    <definedName name="aaassssggg">#REF!</definedName>
    <definedName name="aæÐRIiÞA_Iª">#N/A</definedName>
    <definedName name="ab" localSheetId="33">#REF!</definedName>
    <definedName name="ab" localSheetId="49">#REF!</definedName>
    <definedName name="ab" localSheetId="51">#REF!</definedName>
    <definedName name="ab" localSheetId="52">#REF!</definedName>
    <definedName name="ab">#REF!</definedName>
    <definedName name="ABC" localSheetId="33" hidden="1">'[47]Eq. Mobilization'!#REF!</definedName>
    <definedName name="ABC" localSheetId="49" hidden="1">'[47]Eq. Mobilization'!#REF!</definedName>
    <definedName name="ABC" localSheetId="51" hidden="1">'[47]Eq. Mobilization'!#REF!</definedName>
    <definedName name="ABC" localSheetId="52" hidden="1">'[47]Eq. Mobilization'!#REF!</definedName>
    <definedName name="ABC" hidden="1">'[47]Eq. Mobilization'!#REF!</definedName>
    <definedName name="abd" localSheetId="33" hidden="1">'[38]BREAKUP OF OIL'!#REF!</definedName>
    <definedName name="abd" localSheetId="49" hidden="1">'[38]BREAKUP OF OIL'!#REF!</definedName>
    <definedName name="abd" localSheetId="51" hidden="1">'[38]BREAKUP OF OIL'!#REF!</definedName>
    <definedName name="abd" localSheetId="52" hidden="1">'[38]BREAKUP OF OIL'!#REF!</definedName>
    <definedName name="abd" hidden="1">'[38]BREAKUP OF OIL'!#REF!</definedName>
    <definedName name="ABILDQTY">#N/A</definedName>
    <definedName name="ABILDQTYNU">#N/A</definedName>
    <definedName name="ABILDTWT">#N/A</definedName>
    <definedName name="ABILDTWTNU">#N/A</definedName>
    <definedName name="AC">[53]PSP1!$C$59</definedName>
    <definedName name="Access_Button" hidden="1">"PJTFINAL_F02F11_List"</definedName>
    <definedName name="AccessDatabase" hidden="1">"C:\jhp2\JHP\AES\PJTFINAL.mdb"</definedName>
    <definedName name="ACD">[53]PsDataEntry!$B$169</definedName>
    <definedName name="achscs" localSheetId="33">#REF!</definedName>
    <definedName name="achscs" localSheetId="49">#REF!</definedName>
    <definedName name="achscs" localSheetId="51">#REF!</definedName>
    <definedName name="achscs" localSheetId="52">#REF!</definedName>
    <definedName name="achscs">#REF!</definedName>
    <definedName name="AD">[54]PSP1!$C$59</definedName>
    <definedName name="ADD_IN_VERSION" localSheetId="33">#REF!</definedName>
    <definedName name="ADD_IN_VERSION" localSheetId="49">#REF!</definedName>
    <definedName name="ADD_IN_VERSION" localSheetId="51">#REF!</definedName>
    <definedName name="ADD_IN_VERSION" localSheetId="52">#REF!</definedName>
    <definedName name="ADD_IN_VERSION">#REF!</definedName>
    <definedName name="ADITION" localSheetId="33" hidden="1">{"'장비'!$A$3:$M$12"}</definedName>
    <definedName name="ADITION" localSheetId="49" hidden="1">{"'장비'!$A$3:$M$12"}</definedName>
    <definedName name="ADITION" localSheetId="51" hidden="1">{"'장비'!$A$3:$M$12"}</definedName>
    <definedName name="ADITION" localSheetId="52" hidden="1">{"'장비'!$A$3:$M$12"}</definedName>
    <definedName name="ADITION" hidden="1">{"'장비'!$A$3:$M$12"}</definedName>
    <definedName name="ADL.63">[55]Addl.40!$A$38:$I$284</definedName>
    <definedName name="adsa" hidden="1">#REF!</definedName>
    <definedName name="AEGCL"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[22]BEST_17112006!$A$541</definedName>
    <definedName name="afasfasf" localSheetId="33">#REF!</definedName>
    <definedName name="afasfasf" localSheetId="49">#REF!</definedName>
    <definedName name="afasfasf" localSheetId="51">#REF!</definedName>
    <definedName name="afasfasf" localSheetId="52">#REF!</definedName>
    <definedName name="afasfasf">#REF!</definedName>
    <definedName name="afava">[22]BEST_17112006!$A$493</definedName>
    <definedName name="afshgafh">'[22]B_S Group'!$H$120</definedName>
    <definedName name="agdump" localSheetId="33">#REF!</definedName>
    <definedName name="agdump" localSheetId="49">#REF!</definedName>
    <definedName name="agdump" localSheetId="51">#REF!</definedName>
    <definedName name="agdump" localSheetId="52">#REF!</definedName>
    <definedName name="agdump">#REF!</definedName>
    <definedName name="agedump" localSheetId="33">#REF!</definedName>
    <definedName name="agedump" localSheetId="49">#REF!</definedName>
    <definedName name="agedump" localSheetId="51">#REF!</definedName>
    <definedName name="agedump" localSheetId="52">#REF!</definedName>
    <definedName name="agedump">#REF!</definedName>
    <definedName name="agencydump" localSheetId="33">#REF!</definedName>
    <definedName name="agencydump" localSheetId="49">#REF!</definedName>
    <definedName name="agencydump" localSheetId="51">#REF!</definedName>
    <definedName name="agencydump" localSheetId="52">#REF!</definedName>
    <definedName name="agencydump">#REF!</definedName>
    <definedName name="AGENCYLY" localSheetId="33">#REF!</definedName>
    <definedName name="AGENCYLY">#REF!</definedName>
    <definedName name="AGENCYPLAN" localSheetId="33">#REF!</definedName>
    <definedName name="AGENCYPLAN">#REF!</definedName>
    <definedName name="agri" localSheetId="33">#REF!</definedName>
    <definedName name="agri">#REF!</definedName>
    <definedName name="AgrilSupplyBorderArea3Ph">[56]PsDataEntry!$B$164</definedName>
    <definedName name="AgrilSupplyBorderArea3Ph_H0010">[56]Data!$H$456</definedName>
    <definedName name="AgrilSupplyDayGrp3Ph">[56]PsDataEntry!$B$163</definedName>
    <definedName name="AgrilSupplyDayGrp3Ph_H0010">[56]Data!$H$455</definedName>
    <definedName name="AgrilSupplyNightGrp3Ph">[56]PsDataEntry!$B$162</definedName>
    <definedName name="AgrilSupplyNightGrp3Ph_H0010">[56]Data!$H$454</definedName>
    <definedName name="ahefh">[22]BEST_17112006!#REF!</definedName>
    <definedName name="ahjsdhjkdh" localSheetId="33">#REF!</definedName>
    <definedName name="ahjsdhjkdh" localSheetId="49">#REF!</definedName>
    <definedName name="ahjsdhjkdh" localSheetId="51">#REF!</definedName>
    <definedName name="ahjsdhjkdh" localSheetId="52">#REF!</definedName>
    <definedName name="ahjsdhjkdh">#REF!</definedName>
    <definedName name="AIR">'[25]#REF'!$E$27</definedName>
    <definedName name="air_trap" localSheetId="33">#REF!</definedName>
    <definedName name="air_trap" localSheetId="49">#REF!</definedName>
    <definedName name="air_trap" localSheetId="51">#REF!</definedName>
    <definedName name="air_trap" localSheetId="52">#REF!</definedName>
    <definedName name="air_trap">#REF!</definedName>
    <definedName name="All_Item" localSheetId="33">#REF!</definedName>
    <definedName name="All_Item" localSheetId="49">#REF!</definedName>
    <definedName name="All_Item" localSheetId="51">#REF!</definedName>
    <definedName name="All_Item" localSheetId="52">#REF!</definedName>
    <definedName name="All_Item">#REF!</definedName>
    <definedName name="ALLOCATION" localSheetId="33">#REF!</definedName>
    <definedName name="ALLOCATION" localSheetId="49">#REF!</definedName>
    <definedName name="ALLOCATION" localSheetId="51">#REF!</definedName>
    <definedName name="ALLOCATION" localSheetId="52">#REF!</definedName>
    <definedName name="ALLOCATION">#REF!</definedName>
    <definedName name="ALLOWANCE">#N/A</definedName>
    <definedName name="ALLTO" localSheetId="33">'[25]해외 연수비용 계산-삭제'!#REF!</definedName>
    <definedName name="ALLTO" localSheetId="49">'[25]해외 연수비용 계산-삭제'!#REF!</definedName>
    <definedName name="ALLTO" localSheetId="51">'[25]해외 연수비용 계산-삭제'!#REF!</definedName>
    <definedName name="ALLTO" localSheetId="52">'[25]해외 연수비용 계산-삭제'!#REF!</definedName>
    <definedName name="ALLTO">'[25]해외 연수비용 계산-삭제'!#REF!</definedName>
    <definedName name="ALOCHDG" localSheetId="33">#REF!</definedName>
    <definedName name="ALOCHDG" localSheetId="49">#REF!</definedName>
    <definedName name="ALOCHDG" localSheetId="51">#REF!</definedName>
    <definedName name="ALOCHDG" localSheetId="52">#REF!</definedName>
    <definedName name="ALOCHDG">#REF!</definedName>
    <definedName name="AMAKEQTY">#N/A</definedName>
    <definedName name="AMAKEQTYNU">#N/A</definedName>
    <definedName name="AMAKETWT">#N/A</definedName>
    <definedName name="AMAKETWTNU">#N/A</definedName>
    <definedName name="angle" localSheetId="33">#REF!</definedName>
    <definedName name="angle" localSheetId="49">#REF!</definedName>
    <definedName name="angle" localSheetId="51">#REF!</definedName>
    <definedName name="angle" localSheetId="52">#REF!</definedName>
    <definedName name="angle">#REF!</definedName>
    <definedName name="ANNEXURE__A" localSheetId="33">#REF!</definedName>
    <definedName name="ANNEXURE__A" localSheetId="49">#REF!</definedName>
    <definedName name="ANNEXURE__A" localSheetId="51">#REF!</definedName>
    <definedName name="ANNEXURE__A" localSheetId="52">#REF!</definedName>
    <definedName name="ANNEXURE__A">#REF!</definedName>
    <definedName name="ANNEXURE__B.Sch" localSheetId="33">#REF!</definedName>
    <definedName name="ANNEXURE__B.Sch" localSheetId="49">#REF!</definedName>
    <definedName name="ANNEXURE__B.Sch" localSheetId="51">#REF!</definedName>
    <definedName name="ANNEXURE__B.Sch" localSheetId="52">#REF!</definedName>
    <definedName name="ANNEXURE__B.Sch">#REF!</definedName>
    <definedName name="ANNEXURE_A." localSheetId="33">#REF!</definedName>
    <definedName name="ANNEXURE_A.">#REF!</definedName>
    <definedName name="anti"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[22]Notes!$A$43</definedName>
    <definedName name="area">[57]MixBed!#REF!</definedName>
    <definedName name="area1">[57]MixBed!#REF!</definedName>
    <definedName name="as" localSheetId="33">#REF!</definedName>
    <definedName name="as" localSheetId="49">#REF!</definedName>
    <definedName name="as" localSheetId="51">#REF!</definedName>
    <definedName name="as" localSheetId="52">#REF!</definedName>
    <definedName name="as">#REF!</definedName>
    <definedName name="AS2DocOpenMode" hidden="1">"AS2DocumentEdit"</definedName>
    <definedName name="asaaa">#REF!</definedName>
    <definedName name="asasasasasaaaaaaaa">[22]Notes!$A$21</definedName>
    <definedName name="asd" localSheetId="33">#REF!</definedName>
    <definedName name="asd" localSheetId="49">#REF!</definedName>
    <definedName name="asd" localSheetId="51">#REF!</definedName>
    <definedName name="asd" localSheetId="52">#REF!</definedName>
    <definedName name="asd">#REF!</definedName>
    <definedName name="asdasd" localSheetId="49">'[58]04REL'!#REF!</definedName>
    <definedName name="asdasd" localSheetId="51">'[58]04REL'!#REF!</definedName>
    <definedName name="asdasd" localSheetId="52">'[58]04REL'!#REF!</definedName>
    <definedName name="asdasd">'[58]04REL'!#REF!</definedName>
    <definedName name="asdASDSA" localSheetId="33">#REF!</definedName>
    <definedName name="asdASDSA" localSheetId="49">#REF!</definedName>
    <definedName name="asdASDSA" localSheetId="51">#REF!</definedName>
    <definedName name="asdASDSA" localSheetId="52">#REF!</definedName>
    <definedName name="asdASDSA">#REF!</definedName>
    <definedName name="asdyrgy">'[22]B_S Group'!$H$434</definedName>
    <definedName name="ASO_CODE">'[59]ITEM-LIST'!#REF!</definedName>
    <definedName name="ass">[22]Notes!$A$17</definedName>
    <definedName name="asss" localSheetId="33">#REF!</definedName>
    <definedName name="asss" localSheetId="49">#REF!</definedName>
    <definedName name="asss" localSheetId="51">#REF!</definedName>
    <definedName name="asss" localSheetId="52">#REF!</definedName>
    <definedName name="asss">#REF!</definedName>
    <definedName name="asst_cost" localSheetId="33">#REF!</definedName>
    <definedName name="asst_cost" localSheetId="49">#REF!</definedName>
    <definedName name="asst_cost" localSheetId="51">#REF!</definedName>
    <definedName name="asst_cost" localSheetId="52">#REF!</definedName>
    <definedName name="asst_cost">#REF!</definedName>
    <definedName name="asstwice">[22]Notes!$A$19</definedName>
    <definedName name="ASSUMPTIONS">'[5]Financial Estimates'!$A$271:$D$342</definedName>
    <definedName name="at">[54]PSP1!$C$59</definedName>
    <definedName name="ÅtkZ_Hkou__nsgjknwu">#REF!</definedName>
    <definedName name="atyfafa" localSheetId="33">#REF!</definedName>
    <definedName name="atyfafa" localSheetId="49">#REF!</definedName>
    <definedName name="atyfafa" localSheetId="51">#REF!</definedName>
    <definedName name="atyfafa" localSheetId="52">#REF!</definedName>
    <definedName name="atyfafa">#REF!</definedName>
    <definedName name="AuBhu0910" localSheetId="45">[60]Assumption_PwC!$D$7</definedName>
    <definedName name="AuBhu0910" localSheetId="7">[60]Assumption_PwC!$D$7</definedName>
    <definedName name="AuBhu0910">[61]Assumption_PwC!$D$7</definedName>
    <definedName name="AuBhu1011" localSheetId="45">[60]Assumption_PwC!$E$7</definedName>
    <definedName name="AuBhu1011" localSheetId="7">[60]Assumption_PwC!$E$7</definedName>
    <definedName name="AuBhu1011">[61]Assumption_PwC!$E$7</definedName>
    <definedName name="AuCha0910" localSheetId="45">[60]Assumption_PwC!$D$8</definedName>
    <definedName name="AuCha0910" localSheetId="7">[60]Assumption_PwC!$D$8</definedName>
    <definedName name="AuCha0910">[61]Assumption_PwC!$D$8</definedName>
    <definedName name="aueri3hjf">'[22]B_S Group'!$H$31</definedName>
    <definedName name="Aug"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 localSheetId="33">#REF!</definedName>
    <definedName name="AV" localSheetId="38">#REF!</definedName>
    <definedName name="AV" localSheetId="42">#REF!</definedName>
    <definedName name="AV" localSheetId="43">#REF!</definedName>
    <definedName name="AV" localSheetId="44">#REF!</definedName>
    <definedName name="AV" localSheetId="4">#REF!</definedName>
    <definedName name="AV" localSheetId="6">#REF!</definedName>
    <definedName name="AV" localSheetId="49">#REF!</definedName>
    <definedName name="AV" localSheetId="51">#REF!</definedName>
    <definedName name="AV" localSheetId="52">#REF!</definedName>
    <definedName name="AV" localSheetId="8">#REF!</definedName>
    <definedName name="AV" localSheetId="9">#REF!</definedName>
    <definedName name="AV">#REF!</definedName>
    <definedName name="avsrs">'[22]P&amp;L Group'!$A$90</definedName>
    <definedName name="b">[22]Notes!$A$27</definedName>
    <definedName name="B_1">#N/A</definedName>
    <definedName name="B_FLG" localSheetId="33">#REF!</definedName>
    <definedName name="B_FLG" localSheetId="49">#REF!</definedName>
    <definedName name="B_FLG" localSheetId="51">#REF!</definedName>
    <definedName name="B_FLG" localSheetId="52">#REF!</definedName>
    <definedName name="B_FLG">#REF!</definedName>
    <definedName name="back_pressure" localSheetId="33">#REF!</definedName>
    <definedName name="back_pressure" localSheetId="49">#REF!</definedName>
    <definedName name="back_pressure" localSheetId="51">#REF!</definedName>
    <definedName name="back_pressure" localSheetId="52">#REF!</definedName>
    <definedName name="back_pressure">#REF!</definedName>
    <definedName name="ball" localSheetId="33">#REF!</definedName>
    <definedName name="ball" localSheetId="49">#REF!</definedName>
    <definedName name="ball" localSheetId="51">#REF!</definedName>
    <definedName name="ball" localSheetId="52">#REF!</definedName>
    <definedName name="ball">#REF!</definedName>
    <definedName name="BAS_FCOST_BEF" localSheetId="33">#REF!</definedName>
    <definedName name="BAS_FCOST_BEF">#REF!</definedName>
    <definedName name="BaseFiscal">[62]Select!$J$44</definedName>
    <definedName name="BaseYear">#REF!</definedName>
    <definedName name="BATTERIES_ES_TA" localSheetId="33">#REF!</definedName>
    <definedName name="BATTERIES_ES_TA" localSheetId="49">#REF!</definedName>
    <definedName name="BATTERIES_ES_TA" localSheetId="51">#REF!</definedName>
    <definedName name="BATTERIES_ES_TA" localSheetId="52">#REF!</definedName>
    <definedName name="BATTERIES_ES_TA">#REF!</definedName>
    <definedName name="BATTERIES_ES_TD" localSheetId="33">#REF!</definedName>
    <definedName name="BATTERIES_ES_TD" localSheetId="49">#REF!</definedName>
    <definedName name="BATTERIES_ES_TD" localSheetId="51">#REF!</definedName>
    <definedName name="BATTERIES_ES_TD" localSheetId="52">#REF!</definedName>
    <definedName name="BATTERIES_ES_TD">#REF!</definedName>
    <definedName name="bays" localSheetId="33">[63]Assumptions!#REF!</definedName>
    <definedName name="bays" localSheetId="49">[63]Assumptions!#REF!</definedName>
    <definedName name="bays" localSheetId="51">[63]Assumptions!#REF!</definedName>
    <definedName name="bays" localSheetId="52">[63]Assumptions!#REF!</definedName>
    <definedName name="bays">[63]Assumptions!#REF!</definedName>
    <definedName name="BB">#N/A</definedName>
    <definedName name="bbb" localSheetId="33">#REF!</definedName>
    <definedName name="bbb" localSheetId="49">#REF!</definedName>
    <definedName name="bbb" localSheetId="51">#REF!</definedName>
    <definedName name="bbb" localSheetId="52">#REF!</definedName>
    <definedName name="bbb">#REF!</definedName>
    <definedName name="bd" localSheetId="33">'[64]License Area'!#REF!</definedName>
    <definedName name="bd" localSheetId="49">'[64]License Area'!#REF!</definedName>
    <definedName name="bd" localSheetId="51">'[64]License Area'!#REF!</definedName>
    <definedName name="bd" localSheetId="52">'[64]License Area'!#REF!</definedName>
    <definedName name="bd">'[64]License Area'!#REF!</definedName>
    <definedName name="bdshfkdf">'[22]B_S Group'!$H$269</definedName>
    <definedName name="bgbgb" localSheetId="33">#REF!,#REF!</definedName>
    <definedName name="bgbgb" localSheetId="49">#REF!,#REF!</definedName>
    <definedName name="bgbgb" localSheetId="51">#REF!,#REF!</definedName>
    <definedName name="bgbgb" localSheetId="52">#REF!,#REF!</definedName>
    <definedName name="bgbgb">#REF!,#REF!</definedName>
    <definedName name="bhefgl">'[22]Schedule 1'!$B$2</definedName>
    <definedName name="BHP">'[65]Rev Summary'!$T$1</definedName>
    <definedName name="BILDQTY">#N/A</definedName>
    <definedName name="BILDQTYNU">#N/A</definedName>
    <definedName name="BILDTWT">#N/A</definedName>
    <definedName name="BILDTWTNU">#N/A</definedName>
    <definedName name="bkd" localSheetId="33" hidden="1">{"'Sheet1'!$L$16"}</definedName>
    <definedName name="bkd" localSheetId="49" hidden="1">{"'Sheet1'!$L$16"}</definedName>
    <definedName name="bkd" localSheetId="51" hidden="1">{"'Sheet1'!$L$16"}</definedName>
    <definedName name="bkd" localSheetId="52" hidden="1">{"'Sheet1'!$L$16"}</definedName>
    <definedName name="bkd" hidden="1">{"'Sheet1'!$L$16"}</definedName>
    <definedName name="BLOCK02">#REF!</definedName>
    <definedName name="BLOCK03" localSheetId="33">#REF!</definedName>
    <definedName name="BLOCK03">#REF!</definedName>
    <definedName name="BLR_COMP" localSheetId="33">#REF!</definedName>
    <definedName name="BLR_COMP">#REF!</definedName>
    <definedName name="BLR_COMP1" localSheetId="33">#REF!</definedName>
    <definedName name="BLR_COMP1">#REF!</definedName>
    <definedName name="BLR_TYPE" localSheetId="33">#REF!</definedName>
    <definedName name="BLR_TYPE">#REF!</definedName>
    <definedName name="bm" localSheetId="33" hidden="1">{"'Sheet1'!$L$16"}</definedName>
    <definedName name="bm" localSheetId="49" hidden="1">{"'Sheet1'!$L$16"}</definedName>
    <definedName name="bm" localSheetId="51" hidden="1">{"'Sheet1'!$L$16"}</definedName>
    <definedName name="bm" localSheetId="52" hidden="1">{"'Sheet1'!$L$16"}</definedName>
    <definedName name="bm" hidden="1">{"'Sheet1'!$L$16"}</definedName>
    <definedName name="bn" localSheetId="33" hidden="1">{"'Sheet1'!$L$16"}</definedName>
    <definedName name="bn" localSheetId="49" hidden="1">{"'Sheet1'!$L$16"}</definedName>
    <definedName name="bn" localSheetId="51" hidden="1">{"'Sheet1'!$L$16"}</definedName>
    <definedName name="bn" localSheetId="52" hidden="1">{"'Sheet1'!$L$16"}</definedName>
    <definedName name="bn" hidden="1">{"'Sheet1'!$L$16"}</definedName>
    <definedName name="BOLT">#REF!</definedName>
    <definedName name="BOSS" localSheetId="33">#REF!</definedName>
    <definedName name="BOSS">#REF!</definedName>
    <definedName name="bsdfhkd">'[22]B_S Group'!$H$277</definedName>
    <definedName name="bshfdgdf">'[22]B_S Group'!$H$129</definedName>
    <definedName name="BSO_CODE">'[59]ITEM-LIST'!#REF!</definedName>
    <definedName name="BSP_LSCH">#REF!</definedName>
    <definedName name="BT">'[66]해외 연수비용 계산-삭제'!#REF!</definedName>
    <definedName name="BUILD_ES_TA" localSheetId="33">#REF!</definedName>
    <definedName name="BUILD_ES_TA" localSheetId="49">#REF!</definedName>
    <definedName name="BUILD_ES_TA" localSheetId="51">#REF!</definedName>
    <definedName name="BUILD_ES_TA" localSheetId="52">#REF!</definedName>
    <definedName name="BUILD_ES_TA">#REF!</definedName>
    <definedName name="BUILD_ES_TD" localSheetId="33">#REF!</definedName>
    <definedName name="BUILD_ES_TD" localSheetId="49">#REF!</definedName>
    <definedName name="BUILD_ES_TD" localSheetId="51">#REF!</definedName>
    <definedName name="BUILD_ES_TD" localSheetId="52">#REF!</definedName>
    <definedName name="BUILD_ES_TD">#REF!</definedName>
    <definedName name="BUILD_GEN_TA" localSheetId="33">#REF!</definedName>
    <definedName name="BUILD_GEN_TA" localSheetId="49">#REF!</definedName>
    <definedName name="BUILD_GEN_TA" localSheetId="51">#REF!</definedName>
    <definedName name="BUILD_GEN_TA" localSheetId="52">#REF!</definedName>
    <definedName name="BUILD_GEN_TA">#REF!</definedName>
    <definedName name="BUILD_GEN_TD" localSheetId="33">#REF!</definedName>
    <definedName name="BUILD_GEN_TD">#REF!</definedName>
    <definedName name="BULYANGPNT" localSheetId="33">[25]!BULYANGPNT</definedName>
    <definedName name="BULYANGPNT" localSheetId="36">[25]!BULYANGPNT</definedName>
    <definedName name="BULYANGPNT" localSheetId="39">[25]!BULYANGPNT</definedName>
    <definedName name="BULYANGPNT" localSheetId="48">[25]!BULYANGPNT</definedName>
    <definedName name="BULYANGPNT" localSheetId="3">[25]!BULYANGPNT</definedName>
    <definedName name="BULYANGPNT" localSheetId="51">[25]!BULYANGPNT</definedName>
    <definedName name="BULYANGPNT" localSheetId="52">[25]!BULYANGPNT</definedName>
    <definedName name="BULYANGPNT" localSheetId="54">[25]!BULYANGPNT</definedName>
    <definedName name="BULYANGPNT" localSheetId="55">[25]!BULYANGPNT</definedName>
    <definedName name="BULYANGPNT" localSheetId="11">[25]!BULYANGPNT</definedName>
    <definedName name="BULYANGPNT" localSheetId="12">[25]!BULYANGPNT</definedName>
    <definedName name="BULYANGPNT" localSheetId="13">[25]!BULYANGPNT</definedName>
    <definedName name="BULYANGPNT" localSheetId="14">[25]!BULYANGPNT</definedName>
    <definedName name="BULYANGPNT" localSheetId="15">[25]!BULYANGPNT</definedName>
    <definedName name="BULYANGPNT" localSheetId="24">[25]!BULYANGPNT</definedName>
    <definedName name="BULYANGPNT" localSheetId="27">[25]!BULYANGPNT</definedName>
    <definedName name="BULYANGPNT" localSheetId="29">[25]!BULYANGPNT</definedName>
    <definedName name="BULYANGPNT">[25]!BULYANGPNT</definedName>
    <definedName name="BUS" localSheetId="33">#REF!</definedName>
    <definedName name="BUS" localSheetId="49">#REF!</definedName>
    <definedName name="BUS" localSheetId="51">#REF!</definedName>
    <definedName name="BUS" localSheetId="52">#REF!</definedName>
    <definedName name="BUS">#REF!</definedName>
    <definedName name="butterfly" localSheetId="33">#REF!</definedName>
    <definedName name="butterfly" localSheetId="49">#REF!</definedName>
    <definedName name="butterfly" localSheetId="51">#REF!</definedName>
    <definedName name="butterfly" localSheetId="52">#REF!</definedName>
    <definedName name="butterfly">#REF!</definedName>
    <definedName name="C_" localSheetId="33">#REF!</definedName>
    <definedName name="C_" localSheetId="49">#REF!</definedName>
    <definedName name="C_" localSheetId="51">#REF!</definedName>
    <definedName name="C_" localSheetId="52">#REF!</definedName>
    <definedName name="C_">#REF!</definedName>
    <definedName name="C_Data_1" localSheetId="33">'[67]2000-01'!#REF!</definedName>
    <definedName name="C_Data_1" localSheetId="38">'[67]2000-01'!#REF!</definedName>
    <definedName name="C_Data_1" localSheetId="42">'[67]2000-01'!#REF!</definedName>
    <definedName name="C_Data_1" localSheetId="43">'[67]2000-01'!#REF!</definedName>
    <definedName name="C_Data_1" localSheetId="44">'[67]2000-01'!#REF!</definedName>
    <definedName name="C_Data_1" localSheetId="4">'[67]2000-01'!#REF!</definedName>
    <definedName name="C_Data_1" localSheetId="6">'[67]2000-01'!#REF!</definedName>
    <definedName name="C_Data_1" localSheetId="49">'[67]2000-01'!#REF!</definedName>
    <definedName name="C_Data_1" localSheetId="51">'[67]2000-01'!#REF!</definedName>
    <definedName name="C_Data_1" localSheetId="52">'[67]2000-01'!#REF!</definedName>
    <definedName name="C_Data_1" localSheetId="8">'[67]2000-01'!#REF!</definedName>
    <definedName name="C_Data_1" localSheetId="9">'[67]2000-01'!#REF!</definedName>
    <definedName name="C_Data_1">'[67]2000-01'!#REF!</definedName>
    <definedName name="C_Data_2" localSheetId="33">'[67]2000-01'!#REF!</definedName>
    <definedName name="C_Data_2" localSheetId="38">'[67]2000-01'!#REF!</definedName>
    <definedName name="C_Data_2" localSheetId="42">'[67]2000-01'!#REF!</definedName>
    <definedName name="C_Data_2" localSheetId="43">'[67]2000-01'!#REF!</definedName>
    <definedName name="C_Data_2" localSheetId="44">'[67]2000-01'!#REF!</definedName>
    <definedName name="C_Data_2" localSheetId="4">'[67]2000-01'!#REF!</definedName>
    <definedName name="C_Data_2" localSheetId="6">'[67]2000-01'!#REF!</definedName>
    <definedName name="C_Data_2" localSheetId="49">'[67]2000-01'!#REF!</definedName>
    <definedName name="C_Data_2" localSheetId="51">'[67]2000-01'!#REF!</definedName>
    <definedName name="C_Data_2" localSheetId="52">'[67]2000-01'!#REF!</definedName>
    <definedName name="C_Data_2" localSheetId="8">'[67]2000-01'!#REF!</definedName>
    <definedName name="C_Data_2" localSheetId="9">'[67]2000-01'!#REF!</definedName>
    <definedName name="C_Data_2">'[67]2000-01'!#REF!</definedName>
    <definedName name="C_DSC" localSheetId="49">#REF!</definedName>
    <definedName name="C_DSC" localSheetId="51">#REF!</definedName>
    <definedName name="C_DSC" localSheetId="52">#REF!</definedName>
    <definedName name="C_DSC">#REF!</definedName>
    <definedName name="ca" localSheetId="33">#REF!</definedName>
    <definedName name="ca" localSheetId="49">#REF!</definedName>
    <definedName name="ca" localSheetId="51">#REF!</definedName>
    <definedName name="ca" localSheetId="52">#REF!</definedName>
    <definedName name="ca">#REF!</definedName>
    <definedName name="CABLESMAIN_ES_TA" localSheetId="33">#REF!</definedName>
    <definedName name="CABLESMAIN_ES_TA" localSheetId="49">#REF!</definedName>
    <definedName name="CABLESMAIN_ES_TA" localSheetId="51">#REF!</definedName>
    <definedName name="CABLESMAIN_ES_TA" localSheetId="52">#REF!</definedName>
    <definedName name="CABLESMAIN_ES_TA">#REF!</definedName>
    <definedName name="CABLESMAIN_ES_TD" localSheetId="33">#REF!</definedName>
    <definedName name="CABLESMAIN_ES_TD">#REF!</definedName>
    <definedName name="Cal" localSheetId="33">#REF!</definedName>
    <definedName name="Cal">#REF!</definedName>
    <definedName name="CalcAgencyPrice" localSheetId="33">#REF!</definedName>
    <definedName name="CalcAgencyPrice">#REF!</definedName>
    <definedName name="CAP" localSheetId="33">#REF!</definedName>
    <definedName name="CAP">#REF!</definedName>
    <definedName name="CAPACITOR_ES_TA" localSheetId="33">#REF!</definedName>
    <definedName name="CAPACITOR_ES_TA">#REF!</definedName>
    <definedName name="CAPACITOR_ES_TD" localSheetId="33">#REF!</definedName>
    <definedName name="CAPACITOR_ES_TD">#REF!</definedName>
    <definedName name="Capex" localSheetId="33">#REF!</definedName>
    <definedName name="Capex">#REF!</definedName>
    <definedName name="Capitalisation" localSheetId="33">#REF!</definedName>
    <definedName name="Capitalisation">#REF!</definedName>
    <definedName name="CAPRATE" localSheetId="33">'[25]해외 연수비용 계산-삭제'!#REF!</definedName>
    <definedName name="CAPRATE">'[25]해외 연수비용 계산-삭제'!#REF!</definedName>
    <definedName name="CAPTO" localSheetId="33">'[25]해외 연수비용 계산-삭제'!#REF!</definedName>
    <definedName name="CAPTO">'[25]해외 연수비용 계산-삭제'!#REF!</definedName>
    <definedName name="cas" localSheetId="33">#REF!</definedName>
    <definedName name="cas" localSheetId="49">#REF!</definedName>
    <definedName name="cas" localSheetId="51">#REF!</definedName>
    <definedName name="cas" localSheetId="52">#REF!</definedName>
    <definedName name="cas">#REF!</definedName>
    <definedName name="CASHFLOW" localSheetId="49">#REF!</definedName>
    <definedName name="CASHFLOW" localSheetId="51">#REF!</definedName>
    <definedName name="CASHFLOW" localSheetId="52">#REF!</definedName>
    <definedName name="CASHFLOW">#REF!</definedName>
    <definedName name="Category_All" localSheetId="33">#REF!</definedName>
    <definedName name="Category_All" localSheetId="49">#REF!</definedName>
    <definedName name="Category_All" localSheetId="51">#REF!</definedName>
    <definedName name="Category_All" localSheetId="52">#REF!</definedName>
    <definedName name="Category_All">#REF!</definedName>
    <definedName name="CC">#N/A</definedName>
    <definedName name="ccc">#N/A</definedName>
    <definedName name="CDGD" localSheetId="33">'[68]C.S.GENERATION'!#REF!</definedName>
    <definedName name="CDGD" localSheetId="49">'[68]C.S.GENERATION'!#REF!</definedName>
    <definedName name="CDGD" localSheetId="51">'[68]C.S.GENERATION'!#REF!</definedName>
    <definedName name="CDGD" localSheetId="52">'[68]C.S.GENERATION'!#REF!</definedName>
    <definedName name="CDGD">'[68]C.S.GENERATION'!#REF!</definedName>
    <definedName name="cefcvwds">[22]BEST_17112006!$A$504:$M$519</definedName>
    <definedName name="cefeedf">[22]BEST_17112006!#REF!</definedName>
    <definedName name="cefgve">[22]BEST_17112006!$A$111</definedName>
    <definedName name="cefvdwg">[22]BEST_17112006!#REF!</definedName>
    <definedName name="cers">'[69]License Area'!#REF!</definedName>
    <definedName name="cfwefcd">[22]BEST_17112006!$A$493:$M$499</definedName>
    <definedName name="CH" localSheetId="33">#REF!</definedName>
    <definedName name="CH" localSheetId="49">#REF!</definedName>
    <definedName name="CH" localSheetId="51">#REF!</definedName>
    <definedName name="CH" localSheetId="52">#REF!</definedName>
    <definedName name="CH">#REF!</definedName>
    <definedName name="check" localSheetId="33">#REF!</definedName>
    <definedName name="check" localSheetId="49">#REF!</definedName>
    <definedName name="check" localSheetId="51">#REF!</definedName>
    <definedName name="check" localSheetId="52">#REF!</definedName>
    <definedName name="check">#REF!</definedName>
    <definedName name="CHOWKIES_ES_TA" localSheetId="33">#REF!</definedName>
    <definedName name="CHOWKIES_ES_TA" localSheetId="49">#REF!</definedName>
    <definedName name="CHOWKIES_ES_TA" localSheetId="51">#REF!</definedName>
    <definedName name="CHOWKIES_ES_TA" localSheetId="52">#REF!</definedName>
    <definedName name="CHOWKIES_ES_TA">#REF!</definedName>
    <definedName name="CHOWKIES_ES_TD" localSheetId="33">#REF!</definedName>
    <definedName name="CHOWKIES_ES_TD">#REF!</definedName>
    <definedName name="Circularity_Flag">[70]Assumptions!$C$3</definedName>
    <definedName name="CLASS">#N/A</definedName>
    <definedName name="clear">[71]집계표!$D$9:$J$13,[71]집계표!$L$9:$O$13,[71]집계표!$D$15:$J$24,[71]집계표!$L$15:$O$24,[71]집계표!$D$26:$J$26,[71]집계표!$L$26:$O$26,[71]집계표!$D$46:$J$50,[71]집계표!$L$46:$O$50,[71]집계표!$L$52:$O$61,[71]집계표!$L$63:$O$63,[71]집계표!$D$63:$J$63,[71]집계표!$D$52:$J$61,[71]집계표!$D$83:$J$87,[71]집계표!$L$83:$O$87,[71]집계표!$L$89:$O$98,[71]집계표!$L$100:$O$100,[71]집계표!$D$100:$J$100,[71]집계표!$D$89:$J$98</definedName>
    <definedName name="CM10_C_RIGHT___" localSheetId="33">#REF!</definedName>
    <definedName name="CM10_C_RIGHT___" localSheetId="38">#REF!</definedName>
    <definedName name="CM10_C_RIGHT___" localSheetId="42">#REF!</definedName>
    <definedName name="CM10_C_RIGHT___" localSheetId="43">#REF!</definedName>
    <definedName name="CM10_C_RIGHT___" localSheetId="44">#REF!</definedName>
    <definedName name="CM10_C_RIGHT___" localSheetId="4">#REF!</definedName>
    <definedName name="CM10_C_RIGHT___" localSheetId="6">#REF!</definedName>
    <definedName name="CM10_C_RIGHT___" localSheetId="49">#REF!</definedName>
    <definedName name="CM10_C_RIGHT___" localSheetId="51">#REF!</definedName>
    <definedName name="CM10_C_RIGHT___" localSheetId="52">#REF!</definedName>
    <definedName name="CM10_C_RIGHT___" localSheetId="8">#REF!</definedName>
    <definedName name="CM10_C_RIGHT___" localSheetId="9">#REF!</definedName>
    <definedName name="CM10_C_RIGHT___">#REF!</definedName>
    <definedName name="cn" localSheetId="33" hidden="1">{"'Sheet1'!$L$16"}</definedName>
    <definedName name="cn" localSheetId="49" hidden="1">{"'Sheet1'!$L$16"}</definedName>
    <definedName name="cn" localSheetId="51" hidden="1">{"'Sheet1'!$L$16"}</definedName>
    <definedName name="cn" localSheetId="52" hidden="1">{"'Sheet1'!$L$16"}</definedName>
    <definedName name="cn" hidden="1">{"'Sheet1'!$L$16"}</definedName>
    <definedName name="CNO">'[25]해외 기술훈련비 (합계)'!#REF!</definedName>
    <definedName name="co" localSheetId="33">#REF!</definedName>
    <definedName name="co" localSheetId="49">#REF!</definedName>
    <definedName name="co" localSheetId="51">#REF!</definedName>
    <definedName name="co" localSheetId="52">#REF!</definedName>
    <definedName name="co">#REF!</definedName>
    <definedName name="COA_11" localSheetId="33">'[72]COA-17'!#REF!</definedName>
    <definedName name="COA_11" localSheetId="49">'[72]COA-17'!#REF!</definedName>
    <definedName name="COA_11" localSheetId="51">'[72]COA-17'!#REF!</definedName>
    <definedName name="COA_11" localSheetId="52">'[72]COA-17'!#REF!</definedName>
    <definedName name="COA_11">'[72]COA-17'!#REF!</definedName>
    <definedName name="COA_12">'[72]COA-17'!#REF!</definedName>
    <definedName name="COA_13">'[72]COA-17'!#REF!</definedName>
    <definedName name="COA_14">'[72]COA-17'!#REF!</definedName>
    <definedName name="COA_15">'[72]COA-17'!#REF!</definedName>
    <definedName name="COA_16">'[72]COA-17'!#REF!</definedName>
    <definedName name="COA_17">'[72]COA-17'!#REF!</definedName>
    <definedName name="COA_18">'[72]COA-17'!#REF!</definedName>
    <definedName name="COA_19">'[72]COA-17'!#REF!</definedName>
    <definedName name="COA_51" localSheetId="33">#REF!</definedName>
    <definedName name="COA_51" localSheetId="49">#REF!</definedName>
    <definedName name="COA_51" localSheetId="51">#REF!</definedName>
    <definedName name="COA_51" localSheetId="52">#REF!</definedName>
    <definedName name="COA_51">#REF!</definedName>
    <definedName name="COA_52" localSheetId="33">#REF!</definedName>
    <definedName name="COA_52" localSheetId="49">#REF!</definedName>
    <definedName name="COA_52" localSheetId="51">#REF!</definedName>
    <definedName name="COA_52" localSheetId="52">#REF!</definedName>
    <definedName name="COA_52">#REF!</definedName>
    <definedName name="COA_53" localSheetId="33">#REF!</definedName>
    <definedName name="COA_53" localSheetId="49">#REF!</definedName>
    <definedName name="COA_53" localSheetId="51">#REF!</definedName>
    <definedName name="COA_53" localSheetId="52">#REF!</definedName>
    <definedName name="COA_53">#REF!</definedName>
    <definedName name="COA_54" localSheetId="33">#REF!</definedName>
    <definedName name="COA_54">#REF!</definedName>
    <definedName name="COA_55" localSheetId="33">#REF!</definedName>
    <definedName name="COA_55">#REF!</definedName>
    <definedName name="COA_60" localSheetId="33">#REF!</definedName>
    <definedName name="COA_60">#REF!</definedName>
    <definedName name="COA_70" localSheetId="33">#REF!</definedName>
    <definedName name="COA_70">#REF!</definedName>
    <definedName name="COA_80" localSheetId="33">#REF!</definedName>
    <definedName name="COA_80">#REF!</definedName>
    <definedName name="COA_90" localSheetId="33">#REF!</definedName>
    <definedName name="COA_90">#REF!</definedName>
    <definedName name="COA50A" localSheetId="33">#REF!</definedName>
    <definedName name="COA50A">#REF!</definedName>
    <definedName name="COA50B" localSheetId="33">#REF!</definedName>
    <definedName name="COA50B">#REF!</definedName>
    <definedName name="CODE_TYPE" localSheetId="33">#REF!</definedName>
    <definedName name="CODE_TYPE">#REF!</definedName>
    <definedName name="Com" localSheetId="33" hidden="1">[35]CE!#REF!</definedName>
    <definedName name="Com" hidden="1">[35]CE!#REF!</definedName>
    <definedName name="Commission" localSheetId="33">#REF!</definedName>
    <definedName name="Commission" localSheetId="49">#REF!</definedName>
    <definedName name="Commission" localSheetId="51">#REF!</definedName>
    <definedName name="Commission" localSheetId="52">#REF!</definedName>
    <definedName name="Commission">#REF!</definedName>
    <definedName name="Comp" localSheetId="33" hidden="1">[35]CE!#REF!</definedName>
    <definedName name="Comp" localSheetId="49" hidden="1">[35]CE!#REF!</definedName>
    <definedName name="Comp" localSheetId="51" hidden="1">[35]CE!#REF!</definedName>
    <definedName name="Comp" localSheetId="52" hidden="1">[35]CE!#REF!</definedName>
    <definedName name="Comp" hidden="1">[35]CE!#REF!</definedName>
    <definedName name="COMP_TR" localSheetId="33">#REF!</definedName>
    <definedName name="COMP_TR" localSheetId="49">#REF!</definedName>
    <definedName name="COMP_TR" localSheetId="51">#REF!</definedName>
    <definedName name="COMP_TR" localSheetId="52">#REF!</definedName>
    <definedName name="COMP_TR">#REF!</definedName>
    <definedName name="COMP_선택" localSheetId="33">#REF!</definedName>
    <definedName name="COMP_선택" localSheetId="49">#REF!</definedName>
    <definedName name="COMP_선택" localSheetId="51">#REF!</definedName>
    <definedName name="COMP_선택" localSheetId="52">#REF!</definedName>
    <definedName name="COMP_선택">#REF!</definedName>
    <definedName name="COMP_선택1" localSheetId="33">#REF!</definedName>
    <definedName name="COMP_선택1" localSheetId="49">#REF!</definedName>
    <definedName name="COMP_선택1" localSheetId="51">#REF!</definedName>
    <definedName name="COMP_선택1" localSheetId="52">#REF!</definedName>
    <definedName name="COMP_선택1">#REF!</definedName>
    <definedName name="CON">#N/A</definedName>
    <definedName name="CONCEPT" localSheetId="33">'[25]해외 연수비용 계산-삭제'!#REF!</definedName>
    <definedName name="CONCEPT" localSheetId="49">'[25]해외 연수비용 계산-삭제'!#REF!</definedName>
    <definedName name="CONCEPT" localSheetId="51">'[25]해외 연수비용 계산-삭제'!#REF!</definedName>
    <definedName name="CONCEPT" localSheetId="52">'[25]해외 연수비용 계산-삭제'!#REF!</definedName>
    <definedName name="CONCEPT">'[25]해외 연수비용 계산-삭제'!#REF!</definedName>
    <definedName name="Connec1">'[73]Physical Data'!$G$2</definedName>
    <definedName name="Connec2">'[73]Physical Data'!$J$2</definedName>
    <definedName name="Connec3">#REF!</definedName>
    <definedName name="Connec4">#REF!</definedName>
    <definedName name="Connec5">#REF!</definedName>
    <definedName name="Connected_Load">#REF!</definedName>
    <definedName name="Connected_Load1">#REF!</definedName>
    <definedName name="Connected_Load2">#REF!</definedName>
    <definedName name="Cons_number_Col_Ind">[74]Sales_Summary!$S$2</definedName>
    <definedName name="Cons1">'[73]Physical Data'!$F$2</definedName>
    <definedName name="Cons2">'[73]Physical Data'!$I$2</definedName>
    <definedName name="Cons3">#REF!</definedName>
    <definedName name="Cons4">#REF!</definedName>
    <definedName name="Cons5">#REF!</definedName>
    <definedName name="CONSTANTS">'[5]Financial Estimates'!$A$271:$D$342</definedName>
    <definedName name="CONSUM" localSheetId="33">#REF!</definedName>
    <definedName name="CONSUM" localSheetId="49">#REF!</definedName>
    <definedName name="CONSUM" localSheetId="51">#REF!</definedName>
    <definedName name="CONSUM" localSheetId="52">#REF!</definedName>
    <definedName name="CONSUM">#REF!</definedName>
    <definedName name="Consumer1" localSheetId="49">#REF!</definedName>
    <definedName name="Consumer1" localSheetId="51">#REF!</definedName>
    <definedName name="Consumer1" localSheetId="52">#REF!</definedName>
    <definedName name="Consumer1">#REF!</definedName>
    <definedName name="Consumer2" localSheetId="49">#REF!</definedName>
    <definedName name="Consumer2" localSheetId="51">#REF!</definedName>
    <definedName name="Consumer2" localSheetId="52">#REF!</definedName>
    <definedName name="Consumer2">#REF!</definedName>
    <definedName name="Consumers">#REF!</definedName>
    <definedName name="Consumers2">#REF!</definedName>
    <definedName name="CONT_NO">#N/A</definedName>
    <definedName name="Contents" localSheetId="33">#REF!</definedName>
    <definedName name="Contents" localSheetId="49">#REF!</definedName>
    <definedName name="Contents" localSheetId="51">#REF!</definedName>
    <definedName name="Contents" localSheetId="52">#REF!</definedName>
    <definedName name="Contents">#REF!</definedName>
    <definedName name="Conusmer" localSheetId="49">#REF!</definedName>
    <definedName name="Conusmer" localSheetId="51">#REF!</definedName>
    <definedName name="Conusmer" localSheetId="52">#REF!</definedName>
    <definedName name="Conusmer">#REF!</definedName>
    <definedName name="Conusmers" localSheetId="49">#REF!</definedName>
    <definedName name="Conusmers" localSheetId="51">#REF!</definedName>
    <definedName name="Conusmers" localSheetId="52">#REF!</definedName>
    <definedName name="Conusmers">#REF!</definedName>
    <definedName name="COVER50" localSheetId="33">[75]CAT_5!#REF!</definedName>
    <definedName name="COVER50" localSheetId="49">[75]CAT_5!#REF!</definedName>
    <definedName name="COVER50" localSheetId="51">[75]CAT_5!#REF!</definedName>
    <definedName name="COVER50" localSheetId="52">[75]CAT_5!#REF!</definedName>
    <definedName name="COVER50">[75]CAT_5!#REF!</definedName>
    <definedName name="CP1_">#N/A</definedName>
    <definedName name="CP2_">#N/A</definedName>
    <definedName name="CP3_" localSheetId="33">'[25]해외 연수비용 계산-삭제'!#REF!</definedName>
    <definedName name="CP3_" localSheetId="49">'[25]해외 연수비용 계산-삭제'!#REF!</definedName>
    <definedName name="CP3_" localSheetId="51">'[25]해외 연수비용 계산-삭제'!#REF!</definedName>
    <definedName name="CP3_" localSheetId="52">'[25]해외 연수비용 계산-삭제'!#REF!</definedName>
    <definedName name="CP3_">'[25]해외 연수비용 계산-삭제'!#REF!</definedName>
    <definedName name="CPLG" localSheetId="33">#REF!</definedName>
    <definedName name="CPLG" localSheetId="49">#REF!</definedName>
    <definedName name="CPLG" localSheetId="51">#REF!</definedName>
    <definedName name="CPLG" localSheetId="52">#REF!</definedName>
    <definedName name="CPLG">#REF!</definedName>
    <definedName name="cprrr" localSheetId="33">'[69]License Area'!#REF!</definedName>
    <definedName name="cprrr" localSheetId="49">'[69]License Area'!#REF!</definedName>
    <definedName name="cprrr" localSheetId="51">'[69]License Area'!#REF!</definedName>
    <definedName name="cprrr" localSheetId="52">'[69]License Area'!#REF!</definedName>
    <definedName name="cprrr">'[69]License Area'!#REF!</definedName>
    <definedName name="cqwfe" localSheetId="33">[22]BEST_17112006!#REF!</definedName>
    <definedName name="cqwfe" localSheetId="49">[22]BEST_17112006!#REF!</definedName>
    <definedName name="cqwfe" localSheetId="51">[22]BEST_17112006!#REF!</definedName>
    <definedName name="cqwfe" localSheetId="52">[22]BEST_17112006!#REF!</definedName>
    <definedName name="cqwfe">[22]BEST_17112006!#REF!</definedName>
    <definedName name="CR">[48]DLC!$GS$40:$HM$87</definedName>
    <definedName name="CREATOR" localSheetId="33">#REF!</definedName>
    <definedName name="CREATOR" localSheetId="49">#REF!</definedName>
    <definedName name="CREATOR" localSheetId="51">#REF!</definedName>
    <definedName name="CREATOR" localSheetId="52">#REF!</definedName>
    <definedName name="CREATOR">#REF!</definedName>
    <definedName name="_xlnm.Criteria" localSheetId="33">#REF!</definedName>
    <definedName name="_xlnm.Criteria" localSheetId="49">#REF!</definedName>
    <definedName name="_xlnm.Criteria" localSheetId="51">#REF!</definedName>
    <definedName name="_xlnm.Criteria" localSheetId="52">#REF!</definedName>
    <definedName name="_xlnm.Criteria">#REF!</definedName>
    <definedName name="Criteria_MI" localSheetId="33">#REF!</definedName>
    <definedName name="Criteria_MI" localSheetId="49">#REF!</definedName>
    <definedName name="Criteria_MI" localSheetId="51">#REF!</definedName>
    <definedName name="Criteria_MI" localSheetId="52">#REF!</definedName>
    <definedName name="Criteria_MI">#REF!</definedName>
    <definedName name="crore">[76]General!$A$7</definedName>
    <definedName name="Crores">10000000</definedName>
    <definedName name="CSMPD">'[68]C.S.GENERATION'!#REF!</definedName>
    <definedName name="CT">#N/A</definedName>
    <definedName name="CTTRV">#N/A</definedName>
    <definedName name="CURR_LIB">#REF!</definedName>
    <definedName name="CustFY03">#REF!</definedName>
    <definedName name="CUSTOM">#N/A</definedName>
    <definedName name="CutImportantCities">[56]PsDataEntry!$B$170</definedName>
    <definedName name="CutImportantCities_H0010">[56]Data!$H$462</definedName>
    <definedName name="CUTONHQ">[56]PsDataEntry!$B$172</definedName>
    <definedName name="CUTONHQ_H0010">[56]Data!$H$464</definedName>
    <definedName name="CutUrbanIndustrialArea">[56]PsDataEntry!$B$171</definedName>
    <definedName name="CutUrbanIndustrialArea_H0010">[56]Data!$H$463</definedName>
    <definedName name="CV" localSheetId="33">#REF!</definedName>
    <definedName name="CV" localSheetId="38">#REF!</definedName>
    <definedName name="CV" localSheetId="42">#REF!</definedName>
    <definedName name="CV" localSheetId="43">#REF!</definedName>
    <definedName name="CV" localSheetId="44">#REF!</definedName>
    <definedName name="CV" localSheetId="4">#REF!</definedName>
    <definedName name="CV" localSheetId="6">#REF!</definedName>
    <definedName name="CV" localSheetId="49">#REF!</definedName>
    <definedName name="CV" localSheetId="51">#REF!</definedName>
    <definedName name="CV" localSheetId="52">#REF!</definedName>
    <definedName name="CV" localSheetId="8">#REF!</definedName>
    <definedName name="CV" localSheetId="9">#REF!</definedName>
    <definedName name="CV">#REF!</definedName>
    <definedName name="CV_1" localSheetId="33">'[72]C-18'!#REF!</definedName>
    <definedName name="CV_1" localSheetId="49">'[72]C-18'!#REF!</definedName>
    <definedName name="CV_1" localSheetId="51">'[72]C-18'!#REF!</definedName>
    <definedName name="CV_1" localSheetId="52">'[72]C-18'!#REF!</definedName>
    <definedName name="CV_1">'[72]C-18'!#REF!</definedName>
    <definedName name="CV_11" localSheetId="33">'[72]C-18'!#REF!</definedName>
    <definedName name="CV_11" localSheetId="49">'[72]C-18'!#REF!</definedName>
    <definedName name="CV_11" localSheetId="51">'[72]C-18'!#REF!</definedName>
    <definedName name="CV_11" localSheetId="52">'[72]C-18'!#REF!</definedName>
    <definedName name="CV_11">'[72]C-18'!#REF!</definedName>
    <definedName name="CV_12" localSheetId="33">'[72]C-18'!#REF!</definedName>
    <definedName name="CV_12" localSheetId="49">'[72]C-18'!#REF!</definedName>
    <definedName name="CV_12" localSheetId="51">'[72]C-18'!#REF!</definedName>
    <definedName name="CV_12" localSheetId="52">'[72]C-18'!#REF!</definedName>
    <definedName name="CV_12">'[72]C-18'!#REF!</definedName>
    <definedName name="CV_13" localSheetId="33">'[72]C-18'!#REF!</definedName>
    <definedName name="CV_13">'[72]C-18'!#REF!</definedName>
    <definedName name="CV_14" localSheetId="33">'[72]C-18'!#REF!</definedName>
    <definedName name="CV_14">'[72]C-18'!#REF!</definedName>
    <definedName name="CV_15">'[72]C-18'!#REF!</definedName>
    <definedName name="CV_16">'[72]C-18'!#REF!</definedName>
    <definedName name="CV_17">'[72]C-18'!#REF!</definedName>
    <definedName name="CV_19">'[72]C-18'!#REF!</definedName>
    <definedName name="CV_20">'[72]C-18'!#REF!</definedName>
    <definedName name="CV_30">'[72]C-18'!#REF!</definedName>
    <definedName name="CV_40">'[72]C-18'!#REF!</definedName>
    <definedName name="CV_50">'[72]C-18'!#REF!</definedName>
    <definedName name="CV_60">'[72]C-18'!#REF!</definedName>
    <definedName name="CV_70">'[72]C-18'!#REF!</definedName>
    <definedName name="CV_80">'[72]C-18'!#REF!</definedName>
    <definedName name="cwefcve">[22]BEST_17112006!$A$128</definedName>
    <definedName name="cwfvewrg">[22]BEST_17112006!$A$111</definedName>
    <definedName name="cwfvw">[22]BEST_17112006!$A$165</definedName>
    <definedName name="cwgfweg">'[22]P&amp;L Group'!$F$24</definedName>
    <definedName name="cwip" localSheetId="33">#REF!</definedName>
    <definedName name="cwip" localSheetId="49">#REF!</definedName>
    <definedName name="cwip" localSheetId="51">#REF!</definedName>
    <definedName name="cwip" localSheetId="52">#REF!</definedName>
    <definedName name="cwip">#REF!</definedName>
    <definedName name="cwwfvw" localSheetId="33">[22]BEST_17112006!#REF!</definedName>
    <definedName name="cwwfvw" localSheetId="49">[22]BEST_17112006!#REF!</definedName>
    <definedName name="cwwfvw" localSheetId="51">[22]BEST_17112006!#REF!</definedName>
    <definedName name="cwwfvw" localSheetId="52">[22]BEST_17112006!#REF!</definedName>
    <definedName name="cwwfvw">[22]BEST_17112006!#REF!</definedName>
    <definedName name="cwwr" localSheetId="49">[22]BEST_17112006!#REF!</definedName>
    <definedName name="cwwr" localSheetId="51">[22]BEST_17112006!#REF!</definedName>
    <definedName name="cwwr" localSheetId="52">[22]BEST_17112006!#REF!</definedName>
    <definedName name="cwwr">[22]BEST_17112006!#REF!</definedName>
    <definedName name="CYMACHINE_GEN_TA" localSheetId="33">#REF!</definedName>
    <definedName name="CYMACHINE_GEN_TA" localSheetId="49">#REF!</definedName>
    <definedName name="CYMACHINE_GEN_TA" localSheetId="51">#REF!</definedName>
    <definedName name="CYMACHINE_GEN_TA" localSheetId="52">#REF!</definedName>
    <definedName name="CYMACHINE_GEN_TA">#REF!</definedName>
    <definedName name="CYMACHINE_GEN_TD" localSheetId="33">#REF!</definedName>
    <definedName name="CYMACHINE_GEN_TD" localSheetId="49">#REF!</definedName>
    <definedName name="CYMACHINE_GEN_TD" localSheetId="51">#REF!</definedName>
    <definedName name="CYMACHINE_GEN_TD" localSheetId="52">#REF!</definedName>
    <definedName name="CYMACHINE_GEN_TD">#REF!</definedName>
    <definedName name="D">#N/A</definedName>
    <definedName name="D_T">[77]data!$F$721</definedName>
    <definedName name="D8j139">'[78]f5_Hedge cost &amp; Rupee loan cnvr'!$D$8</definedName>
    <definedName name="dadfsdf" localSheetId="33">#REF!</definedName>
    <definedName name="dadfsdf" localSheetId="49">#REF!</definedName>
    <definedName name="dadfsdf" localSheetId="51">#REF!</definedName>
    <definedName name="dadfsdf" localSheetId="52">#REF!</definedName>
    <definedName name="dadfsdf">#REF!</definedName>
    <definedName name="dafsff" localSheetId="33">#REF!</definedName>
    <definedName name="dafsff" localSheetId="49">#REF!</definedName>
    <definedName name="dafsff" localSheetId="51">#REF!</definedName>
    <definedName name="dafsff" localSheetId="52">#REF!</definedName>
    <definedName name="dafsff">#REF!</definedName>
    <definedName name="DAM">#N/A</definedName>
    <definedName name="DAN">#N/A</definedName>
    <definedName name="dargad" localSheetId="33">#REF!,#REF!</definedName>
    <definedName name="dargad" localSheetId="49">#REF!,#REF!</definedName>
    <definedName name="dargad" localSheetId="51">#REF!,#REF!</definedName>
    <definedName name="dargad" localSheetId="52">#REF!,#REF!</definedName>
    <definedName name="dargad">#REF!,#REF!</definedName>
    <definedName name="DaRWk1" localSheetId="33">#REF!</definedName>
    <definedName name="DaRWk1" localSheetId="49">#REF!</definedName>
    <definedName name="DaRWk1" localSheetId="51">#REF!</definedName>
    <definedName name="DaRWk1" localSheetId="52">#REF!</definedName>
    <definedName name="DaRWk1">#REF!</definedName>
    <definedName name="DaRWk10" localSheetId="33">#REF!</definedName>
    <definedName name="DaRWk10" localSheetId="49">#REF!</definedName>
    <definedName name="DaRWk10" localSheetId="51">#REF!</definedName>
    <definedName name="DaRWk10" localSheetId="52">#REF!</definedName>
    <definedName name="DaRWk10">#REF!</definedName>
    <definedName name="DaRWk11" localSheetId="33">#REF!</definedName>
    <definedName name="DaRWk11" localSheetId="49">#REF!</definedName>
    <definedName name="DaRWk11" localSheetId="51">#REF!</definedName>
    <definedName name="DaRWk11" localSheetId="52">#REF!</definedName>
    <definedName name="DaRWk11">#REF!</definedName>
    <definedName name="DaRWk12" localSheetId="33">#REF!</definedName>
    <definedName name="DaRWk12">#REF!</definedName>
    <definedName name="DaRWk2" localSheetId="33">#REF!</definedName>
    <definedName name="DaRWk2">#REF!</definedName>
    <definedName name="DaRWk3" localSheetId="33">#REF!</definedName>
    <definedName name="DaRWk3">#REF!</definedName>
    <definedName name="DaRWk4" localSheetId="33">#REF!</definedName>
    <definedName name="DaRWk4">#REF!</definedName>
    <definedName name="DaRWk5" localSheetId="33">#REF!</definedName>
    <definedName name="DaRWk5">#REF!</definedName>
    <definedName name="DaRWk6" localSheetId="33">#REF!</definedName>
    <definedName name="DaRWk6">#REF!</definedName>
    <definedName name="DaRWk8" localSheetId="33">#REF!</definedName>
    <definedName name="DaRWk8">#REF!</definedName>
    <definedName name="DaRwk9" localSheetId="33">#REF!</definedName>
    <definedName name="DaRwk9">#REF!</definedName>
    <definedName name="data">[79]Dailysource!$B$2:$H$169</definedName>
    <definedName name="_xlnm.Database" localSheetId="33">#REF!</definedName>
    <definedName name="_xlnm.Database" localSheetId="49">#REF!</definedName>
    <definedName name="_xlnm.Database" localSheetId="51">#REF!</definedName>
    <definedName name="_xlnm.Database" localSheetId="52">#REF!</definedName>
    <definedName name="_xlnm.Database">#REF!</definedName>
    <definedName name="Database_MI" localSheetId="33">#REF!</definedName>
    <definedName name="Database_MI" localSheetId="49">#REF!</definedName>
    <definedName name="Database_MI" localSheetId="51">#REF!</definedName>
    <definedName name="Database_MI" localSheetId="52">#REF!</definedName>
    <definedName name="Database_MI">#REF!</definedName>
    <definedName name="DATABASE_VERSION" localSheetId="33">#REF!</definedName>
    <definedName name="DATABASE_VERSION" localSheetId="49">#REF!</definedName>
    <definedName name="DATABASE_VERSION" localSheetId="51">#REF!</definedName>
    <definedName name="DATABASE_VERSION" localSheetId="52">#REF!</definedName>
    <definedName name="DATABASE_VERSION">#REF!</definedName>
    <definedName name="DataFilter">#N/A</definedName>
    <definedName name="DataSort">#N/A</definedName>
    <definedName name="DATA영역">[80]INPUT!$E$4:$H$11,[80]INPUT!$E$12:$E$62,[80]INPUT!$G$12:$G$62,[80]INPUT!$E$63:$E$91,[80]INPUT!$G$63:$G$91,[80]INPUT!$E$92:$H$99,[80]INPUT!$D$92:$D$99</definedName>
    <definedName name="DATE_TIME" localSheetId="33">#REF!</definedName>
    <definedName name="DATE_TIME" localSheetId="49">#REF!</definedName>
    <definedName name="DATE_TIME" localSheetId="51">#REF!</definedName>
    <definedName name="DATE_TIME" localSheetId="52">#REF!</definedName>
    <definedName name="DATE_TIME">#REF!</definedName>
    <definedName name="DaWk7" localSheetId="33">#REF!</definedName>
    <definedName name="DaWk7" localSheetId="49">#REF!</definedName>
    <definedName name="DaWk7" localSheetId="51">#REF!</definedName>
    <definedName name="DaWk7" localSheetId="52">#REF!</definedName>
    <definedName name="DaWk7">#REF!</definedName>
    <definedName name="DB_EDiv" localSheetId="49">#REF!</definedName>
    <definedName name="DB_EDiv" localSheetId="51">#REF!</definedName>
    <definedName name="DB_EDiv" localSheetId="52">#REF!</definedName>
    <definedName name="DB_EDiv">#REF!</definedName>
    <definedName name="DB_PDist">[81]Admin!$B$9:$BV$78</definedName>
    <definedName name="DB_PDiv">[82]Admin!$B$92:$AU$108</definedName>
    <definedName name="DBFY03">#REF!</definedName>
    <definedName name="dbn_assts">[83]Sheet1!$A$1508:$Q$1541</definedName>
    <definedName name="dbrwk1" localSheetId="33">#REF!</definedName>
    <definedName name="dbrwk1" localSheetId="49">#REF!</definedName>
    <definedName name="dbrwk1" localSheetId="51">#REF!</definedName>
    <definedName name="dbrwk1" localSheetId="52">#REF!</definedName>
    <definedName name="dbrwk1">#REF!</definedName>
    <definedName name="dbrwk10" localSheetId="33">#REF!</definedName>
    <definedName name="dbrwk10" localSheetId="49">#REF!</definedName>
    <definedName name="dbrwk10" localSheetId="51">#REF!</definedName>
    <definedName name="dbrwk10" localSheetId="52">#REF!</definedName>
    <definedName name="dbrwk10">#REF!</definedName>
    <definedName name="dbrwk11" localSheetId="33">#REF!</definedName>
    <definedName name="dbrwk11" localSheetId="49">#REF!</definedName>
    <definedName name="dbrwk11" localSheetId="51">#REF!</definedName>
    <definedName name="dbrwk11" localSheetId="52">#REF!</definedName>
    <definedName name="dbrwk11">#REF!</definedName>
    <definedName name="dbrwk12" localSheetId="33">#REF!</definedName>
    <definedName name="dbrwk12">#REF!</definedName>
    <definedName name="dbrwk2" localSheetId="33">#REF!</definedName>
    <definedName name="dbrwk2">#REF!</definedName>
    <definedName name="dbrwk3" localSheetId="33">#REF!</definedName>
    <definedName name="dbrwk3">#REF!</definedName>
    <definedName name="dbrwk4" localSheetId="33">#REF!</definedName>
    <definedName name="dbrwk4">#REF!</definedName>
    <definedName name="dbrwk5" localSheetId="33">#REF!</definedName>
    <definedName name="dbrwk5">#REF!</definedName>
    <definedName name="dbrwk6" localSheetId="33">#REF!</definedName>
    <definedName name="dbrwk6">#REF!</definedName>
    <definedName name="dbrwk7" localSheetId="33">#REF!</definedName>
    <definedName name="dbrwk7">#REF!</definedName>
    <definedName name="dbrwk8" localSheetId="33">#REF!</definedName>
    <definedName name="dbrwk8">#REF!</definedName>
    <definedName name="dbrwk9" localSheetId="33">#REF!</definedName>
    <definedName name="dbrwk9">#REF!</definedName>
    <definedName name="dcd">#REF!</definedName>
    <definedName name="dcrwk1" localSheetId="33">#REF!</definedName>
    <definedName name="dcrwk1">#REF!</definedName>
    <definedName name="dcrwk10" localSheetId="33">#REF!</definedName>
    <definedName name="dcrwk10">#REF!</definedName>
    <definedName name="dcrwk11" localSheetId="33">#REF!</definedName>
    <definedName name="dcrwk11">#REF!</definedName>
    <definedName name="dcrwk12" localSheetId="33">#REF!</definedName>
    <definedName name="dcrwk12">#REF!</definedName>
    <definedName name="dcrwk2" localSheetId="33">#REF!</definedName>
    <definedName name="dcrwk2">#REF!</definedName>
    <definedName name="dcrwk3" localSheetId="33">#REF!</definedName>
    <definedName name="dcrwk3">#REF!</definedName>
    <definedName name="dcrwk4" localSheetId="33">#REF!</definedName>
    <definedName name="dcrwk4">#REF!</definedName>
    <definedName name="dcrwk5" localSheetId="33">#REF!</definedName>
    <definedName name="dcrwk5">#REF!</definedName>
    <definedName name="dcrwk6" localSheetId="33">#REF!</definedName>
    <definedName name="dcrwk6">#REF!</definedName>
    <definedName name="dcrwk7" localSheetId="33">#REF!</definedName>
    <definedName name="dcrwk7">#REF!</definedName>
    <definedName name="dcrwk8" localSheetId="33">#REF!</definedName>
    <definedName name="dcrwk8">#REF!</definedName>
    <definedName name="dcrwk9" localSheetId="33">#REF!</definedName>
    <definedName name="dcrwk9">#REF!</definedName>
    <definedName name="dd">[22]Notes!$A$3</definedName>
    <definedName name="ddd">'[18]04REL'!#REF!</definedName>
    <definedName name="DDDD" localSheetId="33">#REF!</definedName>
    <definedName name="DDDD" localSheetId="49">#REF!</definedName>
    <definedName name="DDDD" localSheetId="51">#REF!</definedName>
    <definedName name="DDDD" localSheetId="52">#REF!</definedName>
    <definedName name="DDDD">#REF!</definedName>
    <definedName name="dddddddddddddd" localSheetId="33">#REF!</definedName>
    <definedName name="dddddddddddddd" localSheetId="49">#REF!</definedName>
    <definedName name="dddddddddddddd" localSheetId="51">#REF!</definedName>
    <definedName name="dddddddddddddd" localSheetId="52">#REF!</definedName>
    <definedName name="dddddddddddddd">#REF!</definedName>
    <definedName name="dddddddddddddddddddd" localSheetId="33">#REF!</definedName>
    <definedName name="dddddddddddddddddddd" localSheetId="49">#REF!</definedName>
    <definedName name="dddddddddddddddddddd" localSheetId="51">#REF!</definedName>
    <definedName name="dddddddddddddddddddd" localSheetId="52">#REF!</definedName>
    <definedName name="dddddddddddddddddddd">#REF!</definedName>
    <definedName name="ddddddddfffff" localSheetId="33">#REF!</definedName>
    <definedName name="ddddddddfffff">#REF!</definedName>
    <definedName name="ddffffff" localSheetId="33">#REF!</definedName>
    <definedName name="ddffffff">#REF!</definedName>
    <definedName name="ddhgnekv">'[22]B_S Group'!$H$46</definedName>
    <definedName name="DdPF">#REF!</definedName>
    <definedName name="DEAHIRE__ES_TA" localSheetId="33">#REF!</definedName>
    <definedName name="DEAHIRE__ES_TA" localSheetId="49">#REF!</definedName>
    <definedName name="DEAHIRE__ES_TA" localSheetId="51">#REF!</definedName>
    <definedName name="DEAHIRE__ES_TA" localSheetId="52">#REF!</definedName>
    <definedName name="DEAHIRE__ES_TA">#REF!</definedName>
    <definedName name="DEAHIRE_ES_TD" localSheetId="33">#REF!</definedName>
    <definedName name="DEAHIRE_ES_TD" localSheetId="49">#REF!</definedName>
    <definedName name="DEAHIRE_ES_TD" localSheetId="51">#REF!</definedName>
    <definedName name="DEAHIRE_ES_TD" localSheetId="52">#REF!</definedName>
    <definedName name="DEAHIRE_ES_TD">#REF!</definedName>
    <definedName name="Debt_Pct">[84]Assumptions!$B$13</definedName>
    <definedName name="DEF" localSheetId="33" hidden="1">#REF!</definedName>
    <definedName name="DEF" localSheetId="49" hidden="1">#REF!</definedName>
    <definedName name="DEF" localSheetId="51" hidden="1">#REF!</definedName>
    <definedName name="DEF" localSheetId="52" hidden="1">#REF!</definedName>
    <definedName name="DEF" hidden="1">#REF!</definedName>
    <definedName name="DEL_CHK">#N/A</definedName>
    <definedName name="DelDC" localSheetId="33">#REF!</definedName>
    <definedName name="DelDC" localSheetId="49">#REF!</definedName>
    <definedName name="DelDC" localSheetId="51">#REF!</definedName>
    <definedName name="DelDC" localSheetId="52">#REF!</definedName>
    <definedName name="DelDC">#REF!</definedName>
    <definedName name="DelDm" localSheetId="33">#REF!</definedName>
    <definedName name="DelDm" localSheetId="49">#REF!</definedName>
    <definedName name="DelDm" localSheetId="51">#REF!</definedName>
    <definedName name="DelDm" localSheetId="52">#REF!</definedName>
    <definedName name="DelDm">#REF!</definedName>
    <definedName name="DELI">#N/A</definedName>
    <definedName name="Delivery" localSheetId="33">#REF!</definedName>
    <definedName name="Delivery" localSheetId="49">#REF!</definedName>
    <definedName name="Delivery" localSheetId="51">#REF!</definedName>
    <definedName name="Delivery" localSheetId="52">#REF!</definedName>
    <definedName name="Delivery">#REF!</definedName>
    <definedName name="DelType" localSheetId="33">#REF!</definedName>
    <definedName name="DelType" localSheetId="49">#REF!</definedName>
    <definedName name="DelType" localSheetId="51">#REF!</definedName>
    <definedName name="DelType" localSheetId="52">#REF!</definedName>
    <definedName name="DelType">#REF!</definedName>
    <definedName name="demd_supply" localSheetId="33">#REF!</definedName>
    <definedName name="demd_supply" localSheetId="49">#REF!</definedName>
    <definedName name="demd_supply" localSheetId="51">#REF!</definedName>
    <definedName name="demd_supply" localSheetId="52">#REF!</definedName>
    <definedName name="demd_supply">#REF!</definedName>
    <definedName name="dep">'[85]Control Sheet'!$C$3:$F$3</definedName>
    <definedName name="deptLookup" localSheetId="33">#REF!</definedName>
    <definedName name="deptLookup" localSheetId="49">#REF!</definedName>
    <definedName name="deptLookup" localSheetId="51">#REF!</definedName>
    <definedName name="deptLookup" localSheetId="52">#REF!</definedName>
    <definedName name="deptLookup">#REF!</definedName>
    <definedName name="DESC">#N/A</definedName>
    <definedName name="DESCRIPT">#N/A</definedName>
    <definedName name="DETAILS1_ADDRESS" hidden="1">[86]XLR_NoRangeSheet!$C$7</definedName>
    <definedName name="DETAILS1_FINYEAR" hidden="1">[86]XLR_NoRangeSheet!$F$7</definedName>
    <definedName name="DETAILS1_PFNO" hidden="1">[86]XLR_NoRangeSheet!$D$7</definedName>
    <definedName name="DETAILS2_AC21RATE" hidden="1">[86]XLR_NoRangeSheet!$F$8</definedName>
    <definedName name="DETAILS2_AC22RATE" hidden="1">[86]XLR_NoRangeSheet!$G$8</definedName>
    <definedName name="DETAILS2_CNT" hidden="1">[86]XLR_NoRangeSheet!$C$8</definedName>
    <definedName name="DETAILS2_EMPRATE" hidden="1">[86]XLR_NoRangeSheet!$E$8</definedName>
    <definedName name="DETAILS2_SATRATE" hidden="1">[86]XLR_NoRangeSheet!$D$8</definedName>
    <definedName name="DETAILS2_TOT" hidden="1">[86]XLR_NoRangeSheet!$B$8</definedName>
    <definedName name="Device">[87]list!$F$2:$F$26</definedName>
    <definedName name="DF">#N/A</definedName>
    <definedName name="dfaf" localSheetId="33" hidden="1">{"'장비'!$A$3:$M$12"}</definedName>
    <definedName name="dfaf" localSheetId="49" hidden="1">{"'장비'!$A$3:$M$12"}</definedName>
    <definedName name="dfaf" localSheetId="51" hidden="1">{"'장비'!$A$3:$M$12"}</definedName>
    <definedName name="dfaf" localSheetId="52" hidden="1">{"'장비'!$A$3:$M$12"}</definedName>
    <definedName name="dfaf" hidden="1">{"'장비'!$A$3:$M$12"}</definedName>
    <definedName name="dfbdff">'[22]B_S Group'!$H$199</definedName>
    <definedName name="dfdfkdf">'[22]B_S Group'!$H$213</definedName>
    <definedName name="dfdhflk">'[22]B_S Group'!$H$258</definedName>
    <definedName name="dftrt">[22]BEST_17112006!#REF!</definedName>
    <definedName name="dgxgfzdg" localSheetId="33">#REF!,#REF!</definedName>
    <definedName name="dgxgfzdg" localSheetId="49">#REF!,#REF!</definedName>
    <definedName name="dgxgfzdg" localSheetId="51">#REF!,#REF!</definedName>
    <definedName name="dgxgfzdg" localSheetId="52">#REF!,#REF!</definedName>
    <definedName name="dgxgfzdg">#REF!,#REF!</definedName>
    <definedName name="diameter" localSheetId="33">#REF!</definedName>
    <definedName name="diameter" localSheetId="49">#REF!</definedName>
    <definedName name="diameter" localSheetId="51">#REF!</definedName>
    <definedName name="diameter" localSheetId="52">#REF!</definedName>
    <definedName name="diameter">#REF!</definedName>
    <definedName name="diaphragm" localSheetId="33">#REF!</definedName>
    <definedName name="diaphragm" localSheetId="49">#REF!</definedName>
    <definedName name="diaphragm" localSheetId="51">#REF!</definedName>
    <definedName name="diaphragm" localSheetId="52">#REF!</definedName>
    <definedName name="diaphragm">#REF!</definedName>
    <definedName name="disc" localSheetId="33">#REF!</definedName>
    <definedName name="disc" localSheetId="49">#REF!</definedName>
    <definedName name="disc" localSheetId="51">#REF!</definedName>
    <definedName name="disc" localSheetId="52">#REF!</definedName>
    <definedName name="disc">#REF!</definedName>
    <definedName name="Discom1F1" localSheetId="33">#REF!</definedName>
    <definedName name="Discom1F1">#REF!</definedName>
    <definedName name="Discom1F2" localSheetId="33">#REF!</definedName>
    <definedName name="Discom1F2">#REF!</definedName>
    <definedName name="Discom1F3" localSheetId="33">#REF!</definedName>
    <definedName name="Discom1F3">#REF!</definedName>
    <definedName name="Discom1F4" localSheetId="33">#REF!</definedName>
    <definedName name="Discom1F4">#REF!</definedName>
    <definedName name="Discom1F6" localSheetId="33">#REF!</definedName>
    <definedName name="Discom1F6">#REF!</definedName>
    <definedName name="Discom2F1" localSheetId="33">#REF!</definedName>
    <definedName name="Discom2F1">#REF!</definedName>
    <definedName name="Discom2F2" localSheetId="33">#REF!</definedName>
    <definedName name="Discom2F2">#REF!</definedName>
    <definedName name="Discom2F3" localSheetId="33">#REF!</definedName>
    <definedName name="Discom2F3">#REF!</definedName>
    <definedName name="Discom2F4" localSheetId="33">#REF!</definedName>
    <definedName name="Discom2F4">#REF!</definedName>
    <definedName name="Discom2F6" localSheetId="33">#REF!</definedName>
    <definedName name="Discom2F6">#REF!</definedName>
    <definedName name="DIV">#REF!</definedName>
    <definedName name="DivTB">#REF!</definedName>
    <definedName name="DKM"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 localSheetId="33">#REF!</definedName>
    <definedName name="dp" localSheetId="49">#REF!</definedName>
    <definedName name="dp" localSheetId="51">#REF!</definedName>
    <definedName name="dp" localSheetId="52">#REF!</definedName>
    <definedName name="dp">#REF!</definedName>
    <definedName name="dpc">'[88]dpc cost'!$D$1</definedName>
    <definedName name="DPCHDG" localSheetId="33">#REF!</definedName>
    <definedName name="DPCHDG" localSheetId="49">#REF!</definedName>
    <definedName name="DPCHDG" localSheetId="51">#REF!</definedName>
    <definedName name="DPCHDG" localSheetId="52">#REF!</definedName>
    <definedName name="DPCHDG">#REF!</definedName>
    <definedName name="DR" localSheetId="33" hidden="1">#REF!</definedName>
    <definedName name="DR" localSheetId="49" hidden="1">#REF!</definedName>
    <definedName name="DR" localSheetId="51" hidden="1">#REF!</definedName>
    <definedName name="DR" localSheetId="52" hidden="1">#REF!</definedName>
    <definedName name="DR" hidden="1">#REF!</definedName>
    <definedName name="drain_trap" localSheetId="33">#REF!</definedName>
    <definedName name="drain_trap" localSheetId="49">#REF!</definedName>
    <definedName name="drain_trap" localSheetId="51">#REF!</definedName>
    <definedName name="drain_trap" localSheetId="52">#REF!</definedName>
    <definedName name="drain_trap">#REF!</definedName>
    <definedName name="DRAW" localSheetId="33">#REF!</definedName>
    <definedName name="DRAW">#REF!</definedName>
    <definedName name="dsds" localSheetId="33">#REF!</definedName>
    <definedName name="dsds">#REF!</definedName>
    <definedName name="dsfdfADF" localSheetId="33">#REF!</definedName>
    <definedName name="dsfdfADF">#REF!</definedName>
    <definedName name="dual_plate_check" localSheetId="33">#REF!</definedName>
    <definedName name="dual_plate_check">#REF!</definedName>
    <definedName name="dumppr" localSheetId="33">#REF!</definedName>
    <definedName name="dumppr">#REF!</definedName>
    <definedName name="duplex_strainer" localSheetId="33">#REF!</definedName>
    <definedName name="duplex_strainer">#REF!</definedName>
    <definedName name="dw" localSheetId="33" hidden="1">{"'Sheet1'!$L$16"}</definedName>
    <definedName name="dw" localSheetId="49" hidden="1">{"'Sheet1'!$L$16"}</definedName>
    <definedName name="dw" localSheetId="51" hidden="1">{"'Sheet1'!$L$16"}</definedName>
    <definedName name="dw" localSheetId="52" hidden="1">{"'Sheet1'!$L$16"}</definedName>
    <definedName name="dw" hidden="1">{"'Sheet1'!$L$16"}</definedName>
    <definedName name="DWG_NO">'[25]해외 기술훈련비 (합계)'!#REF!</definedName>
    <definedName name="DWGNO">'[25]해외 기술훈련비 (합계)'!#REF!</definedName>
    <definedName name="DWG대장_DWG_대장__2__List" localSheetId="33">#REF!</definedName>
    <definedName name="DWG대장_DWG_대장__2__List" localSheetId="49">#REF!</definedName>
    <definedName name="DWG대장_DWG_대장__2__List" localSheetId="51">#REF!</definedName>
    <definedName name="DWG대장_DWG_대장__2__List" localSheetId="52">#REF!</definedName>
    <definedName name="DWG대장_DWG_대장__2__List">#REF!</definedName>
    <definedName name="DXXX">[34]현장지지물물량!$A$1:$IV$8</definedName>
    <definedName name="dxzxxx" localSheetId="33">#REF!,#REF!</definedName>
    <definedName name="dxzxxx" localSheetId="49">#REF!,#REF!</definedName>
    <definedName name="dxzxxx" localSheetId="51">#REF!,#REF!</definedName>
    <definedName name="dxzxxx" localSheetId="52">#REF!,#REF!</definedName>
    <definedName name="dxzxxx">#REF!,#REF!</definedName>
    <definedName name="e">[22]Notes!$A$31</definedName>
    <definedName name="E_315MVA_Addl_Page1" localSheetId="33">#REF!</definedName>
    <definedName name="E_315MVA_Addl_Page1" localSheetId="35">#REF!</definedName>
    <definedName name="E_315MVA_Addl_Page1" localSheetId="36">#REF!</definedName>
    <definedName name="E_315MVA_Addl_Page1" localSheetId="38">#REF!</definedName>
    <definedName name="E_315MVA_Addl_Page1" localSheetId="42">#REF!</definedName>
    <definedName name="E_315MVA_Addl_Page1" localSheetId="43">#REF!</definedName>
    <definedName name="E_315MVA_Addl_Page1" localSheetId="44">#REF!</definedName>
    <definedName name="E_315MVA_Addl_Page1" localSheetId="45">#REF!</definedName>
    <definedName name="E_315MVA_Addl_Page1" localSheetId="1">#REF!</definedName>
    <definedName name="E_315MVA_Addl_Page1" localSheetId="4">#REF!</definedName>
    <definedName name="E_315MVA_Addl_Page1" localSheetId="6">#REF!</definedName>
    <definedName name="E_315MVA_Addl_Page1" localSheetId="7">#REF!</definedName>
    <definedName name="E_315MVA_Addl_Page1" localSheetId="49">#REF!</definedName>
    <definedName name="E_315MVA_Addl_Page1" localSheetId="51">#REF!</definedName>
    <definedName name="E_315MVA_Addl_Page1" localSheetId="52">#REF!</definedName>
    <definedName name="E_315MVA_Addl_Page1" localSheetId="8">#REF!</definedName>
    <definedName name="E_315MVA_Addl_Page1" localSheetId="9">#REF!</definedName>
    <definedName name="E_315MVA_Addl_Page1" localSheetId="10">#REF!</definedName>
    <definedName name="E_315MVA_Addl_Page1" localSheetId="11">#REF!</definedName>
    <definedName name="E_315MVA_Addl_Page1" localSheetId="12">#REF!</definedName>
    <definedName name="E_315MVA_Addl_Page1" localSheetId="13">#REF!</definedName>
    <definedName name="E_315MVA_Addl_Page1" localSheetId="14">#REF!</definedName>
    <definedName name="E_315MVA_Addl_Page1" localSheetId="15">#REF!</definedName>
    <definedName name="E_315MVA_Addl_Page1" localSheetId="30">#REF!</definedName>
    <definedName name="E_315MVA_Addl_Page1">#REF!</definedName>
    <definedName name="E_315MVA_Addl_Page2" localSheetId="33">#REF!</definedName>
    <definedName name="E_315MVA_Addl_Page2" localSheetId="35">#REF!</definedName>
    <definedName name="E_315MVA_Addl_Page2" localSheetId="36">#REF!</definedName>
    <definedName name="E_315MVA_Addl_Page2" localSheetId="38">#REF!</definedName>
    <definedName name="E_315MVA_Addl_Page2" localSheetId="42">#REF!</definedName>
    <definedName name="E_315MVA_Addl_Page2" localSheetId="43">#REF!</definedName>
    <definedName name="E_315MVA_Addl_Page2" localSheetId="44">#REF!</definedName>
    <definedName name="E_315MVA_Addl_Page2" localSheetId="45">#REF!</definedName>
    <definedName name="E_315MVA_Addl_Page2" localSheetId="1">#REF!</definedName>
    <definedName name="E_315MVA_Addl_Page2" localSheetId="4">#REF!</definedName>
    <definedName name="E_315MVA_Addl_Page2" localSheetId="6">#REF!</definedName>
    <definedName name="E_315MVA_Addl_Page2" localSheetId="7">#REF!</definedName>
    <definedName name="E_315MVA_Addl_Page2" localSheetId="49">#REF!</definedName>
    <definedName name="E_315MVA_Addl_Page2" localSheetId="51">#REF!</definedName>
    <definedName name="E_315MVA_Addl_Page2" localSheetId="52">#REF!</definedName>
    <definedName name="E_315MVA_Addl_Page2" localSheetId="8">#REF!</definedName>
    <definedName name="E_315MVA_Addl_Page2" localSheetId="9">#REF!</definedName>
    <definedName name="E_315MVA_Addl_Page2" localSheetId="10">#REF!</definedName>
    <definedName name="E_315MVA_Addl_Page2" localSheetId="11">#REF!</definedName>
    <definedName name="E_315MVA_Addl_Page2" localSheetId="12">#REF!</definedName>
    <definedName name="E_315MVA_Addl_Page2" localSheetId="13">#REF!</definedName>
    <definedName name="E_315MVA_Addl_Page2" localSheetId="14">#REF!</definedName>
    <definedName name="E_315MVA_Addl_Page2" localSheetId="15">#REF!</definedName>
    <definedName name="E_315MVA_Addl_Page2" localSheetId="30">#REF!</definedName>
    <definedName name="E_315MVA_Addl_Page2">#REF!</definedName>
    <definedName name="eCIiIiÞA_Iª">#N/A</definedName>
    <definedName name="EE" localSheetId="33">#REF!</definedName>
    <definedName name="EE" localSheetId="49">#REF!</definedName>
    <definedName name="EE" localSheetId="51">#REF!</definedName>
    <definedName name="EE" localSheetId="52">#REF!</definedName>
    <definedName name="EE">#REF!</definedName>
    <definedName name="EEE" localSheetId="33">#REF!</definedName>
    <definedName name="EEE" localSheetId="49">#REF!</definedName>
    <definedName name="EEE" localSheetId="51">#REF!</definedName>
    <definedName name="EEE" localSheetId="52">#REF!</definedName>
    <definedName name="EEE">#REF!</definedName>
    <definedName name="eeee">#N/A</definedName>
    <definedName name="efgvfdv" localSheetId="33">[22]BEST_17112006!#REF!</definedName>
    <definedName name="efgvfdv" localSheetId="49">[22]BEST_17112006!#REF!</definedName>
    <definedName name="efgvfdv" localSheetId="51">[22]BEST_17112006!#REF!</definedName>
    <definedName name="efgvfdv" localSheetId="52">[22]BEST_17112006!#REF!</definedName>
    <definedName name="efgvfdv">[22]BEST_17112006!#REF!</definedName>
    <definedName name="egtdgtgxdg" localSheetId="33">#REF!</definedName>
    <definedName name="egtdgtgxdg" localSheetId="49">#REF!</definedName>
    <definedName name="egtdgtgxdg" localSheetId="51">#REF!</definedName>
    <definedName name="egtdgtgxdg" localSheetId="52">#REF!</definedName>
    <definedName name="egtdgtgxdg">#REF!</definedName>
    <definedName name="ELE.EQUIP_ES_TA" localSheetId="33">#REF!</definedName>
    <definedName name="ELE.EQUIP_ES_TA" localSheetId="49">#REF!</definedName>
    <definedName name="ELE.EQUIP_ES_TA" localSheetId="51">#REF!</definedName>
    <definedName name="ELE.EQUIP_ES_TA" localSheetId="52">#REF!</definedName>
    <definedName name="ELE.EQUIP_ES_TA">#REF!</definedName>
    <definedName name="ELEC.EQUIP_ES_TD" localSheetId="33">#REF!</definedName>
    <definedName name="ELEC.EQUIP_ES_TD" localSheetId="49">#REF!</definedName>
    <definedName name="ELEC.EQUIP_ES_TD" localSheetId="51">#REF!</definedName>
    <definedName name="ELEC.EQUIP_ES_TD" localSheetId="52">#REF!</definedName>
    <definedName name="ELEC.EQUIP_ES_TD">#REF!</definedName>
    <definedName name="EnPF">#REF!</definedName>
    <definedName name="ENR_BEST_BEF" localSheetId="33">#REF!</definedName>
    <definedName name="ENR_BEST_BEF">#REF!</definedName>
    <definedName name="ENR_BSES_AFT" localSheetId="33">#REF!</definedName>
    <definedName name="ENR_BSES_AFT">#REF!</definedName>
    <definedName name="ENR_BSES_BEF" localSheetId="33">#REF!</definedName>
    <definedName name="ENR_BSES_BEF">#REF!</definedName>
    <definedName name="ENR_BSES220_BEF" localSheetId="33">#REF!</definedName>
    <definedName name="ENR_BSES220_BEF">#REF!</definedName>
    <definedName name="ENR_TIR_BEF" localSheetId="33">#REF!</definedName>
    <definedName name="ENR_TIR_BEF">#REF!</definedName>
    <definedName name="EOL" localSheetId="33">#REF!</definedName>
    <definedName name="EOL">#REF!</definedName>
    <definedName name="ER" localSheetId="33">[66]!GUESTPNT</definedName>
    <definedName name="ER" localSheetId="36">[66]!GUESTPNT</definedName>
    <definedName name="ER" localSheetId="39">[66]!GUESTPNT</definedName>
    <definedName name="ER" localSheetId="48">[66]!GUESTPNT</definedName>
    <definedName name="ER" localSheetId="3">[66]!GUESTPNT</definedName>
    <definedName name="ER" localSheetId="51">[66]!GUESTPNT</definedName>
    <definedName name="ER" localSheetId="52">[66]!GUESTPNT</definedName>
    <definedName name="ER" localSheetId="54">[66]!GUESTPNT</definedName>
    <definedName name="ER" localSheetId="55">[66]!GUESTPNT</definedName>
    <definedName name="ER" localSheetId="11">[66]!GUESTPNT</definedName>
    <definedName name="ER" localSheetId="12">[66]!GUESTPNT</definedName>
    <definedName name="ER" localSheetId="13">[66]!GUESTPNT</definedName>
    <definedName name="ER" localSheetId="14">[66]!GUESTPNT</definedName>
    <definedName name="ER" localSheetId="15">[66]!GUESTPNT</definedName>
    <definedName name="ER" localSheetId="24">[66]!GUESTPNT</definedName>
    <definedName name="ER" localSheetId="27">[66]!GUESTPNT</definedName>
    <definedName name="ER" localSheetId="29">[66]!GUESTPNT</definedName>
    <definedName name="ER">[66]!GUESTPNT</definedName>
    <definedName name="Erai_level">[89]Level_qty!$B$8:$C$528</definedName>
    <definedName name="ere" localSheetId="33">#REF!</definedName>
    <definedName name="ere" localSheetId="49">#REF!</definedName>
    <definedName name="ere" localSheetId="51">#REF!</definedName>
    <definedName name="ere" localSheetId="52">#REF!</definedName>
    <definedName name="ere">#REF!</definedName>
    <definedName name="erer" localSheetId="49"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localSheetId="51"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localSheetId="52"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s" localSheetId="33" hidden="1">{"'Sheet1'!$L$16"}</definedName>
    <definedName name="es" localSheetId="49" hidden="1">{"'Sheet1'!$L$16"}</definedName>
    <definedName name="es" localSheetId="51" hidden="1">{"'Sheet1'!$L$16"}</definedName>
    <definedName name="es" localSheetId="52" hidden="1">{"'Sheet1'!$L$16"}</definedName>
    <definedName name="es" hidden="1">{"'Sheet1'!$L$16"}</definedName>
    <definedName name="Esc_AGExp">[90]Assumptions!$B$4</definedName>
    <definedName name="Esc_Coal">[84]Assumptions!$B$6</definedName>
    <definedName name="Esc_DomGas">[84]Assumptions!$B$8</definedName>
    <definedName name="Esc_EmpExp">[84]Assumptions!$B$3</definedName>
    <definedName name="Esc_LNGas">[84]Assumptions!$B$9</definedName>
    <definedName name="Esc_Oil">[84]Assumptions!$B$7</definedName>
    <definedName name="Esc_OtherVarCharge">[84]Assumptions!$B$10</definedName>
    <definedName name="Esc_RMExp">[90]Assumptions!$B$5</definedName>
    <definedName name="EscAGExp" localSheetId="33">#REF!</definedName>
    <definedName name="EscAGExp" localSheetId="38">#REF!</definedName>
    <definedName name="EscAGExp" localSheetId="42">#REF!</definedName>
    <definedName name="EscAGExp" localSheetId="43">#REF!</definedName>
    <definedName name="EscAGExp" localSheetId="44">#REF!</definedName>
    <definedName name="EscAGExp" localSheetId="4">#REF!</definedName>
    <definedName name="EscAGExp" localSheetId="6">#REF!</definedName>
    <definedName name="EscAGExp" localSheetId="49">#REF!</definedName>
    <definedName name="EscAGExp" localSheetId="51">#REF!</definedName>
    <definedName name="EscAGExp" localSheetId="52">#REF!</definedName>
    <definedName name="EscAGExp" localSheetId="8">#REF!</definedName>
    <definedName name="EscAGExp" localSheetId="9">#REF!</definedName>
    <definedName name="EscAGExp">#REF!</definedName>
    <definedName name="EscCoal" localSheetId="33">#REF!</definedName>
    <definedName name="EscCoal" localSheetId="38">#REF!</definedName>
    <definedName name="EscCoal" localSheetId="42">#REF!</definedName>
    <definedName name="EscCoal" localSheetId="43">#REF!</definedName>
    <definedName name="EscCoal" localSheetId="44">#REF!</definedName>
    <definedName name="EscCoal" localSheetId="4">#REF!</definedName>
    <definedName name="EscCoal" localSheetId="6">#REF!</definedName>
    <definedName name="EscCoal" localSheetId="49">#REF!</definedName>
    <definedName name="EscCoal" localSheetId="51">#REF!</definedName>
    <definedName name="EscCoal" localSheetId="52">#REF!</definedName>
    <definedName name="EscCoal" localSheetId="8">#REF!</definedName>
    <definedName name="EscCoal" localSheetId="9">#REF!</definedName>
    <definedName name="EscCoal">#REF!</definedName>
    <definedName name="EscDomGas" localSheetId="33">#REF!</definedName>
    <definedName name="EscDomGas" localSheetId="38">#REF!</definedName>
    <definedName name="EscDomGas" localSheetId="42">#REF!</definedName>
    <definedName name="EscDomGas" localSheetId="43">#REF!</definedName>
    <definedName name="EscDomGas" localSheetId="44">#REF!</definedName>
    <definedName name="EscDomGas" localSheetId="4">#REF!</definedName>
    <definedName name="EscDomGas" localSheetId="6">#REF!</definedName>
    <definedName name="EscDomGas" localSheetId="49">#REF!</definedName>
    <definedName name="EscDomGas" localSheetId="51">#REF!</definedName>
    <definedName name="EscDomGas" localSheetId="52">#REF!</definedName>
    <definedName name="EscDomGas" localSheetId="8">#REF!</definedName>
    <definedName name="EscDomGas" localSheetId="9">#REF!</definedName>
    <definedName name="EscDomGas">#REF!</definedName>
    <definedName name="EscEmpExp" localSheetId="33">#REF!</definedName>
    <definedName name="EscEmpExp" localSheetId="4">#REF!</definedName>
    <definedName name="EscEmpExp" localSheetId="6">#REF!</definedName>
    <definedName name="EscEmpExp" localSheetId="8">#REF!</definedName>
    <definedName name="EscEmpExp">#REF!</definedName>
    <definedName name="EscLNGas" localSheetId="33">#REF!</definedName>
    <definedName name="EscLNGas" localSheetId="4">#REF!</definedName>
    <definedName name="EscLNGas" localSheetId="6">#REF!</definedName>
    <definedName name="EscLNGas" localSheetId="8">#REF!</definedName>
    <definedName name="EscLNGas">#REF!</definedName>
    <definedName name="EscOil" localSheetId="33">#REF!</definedName>
    <definedName name="EscOil" localSheetId="4">#REF!</definedName>
    <definedName name="EscOil" localSheetId="6">#REF!</definedName>
    <definedName name="EscOil" localSheetId="8">#REF!</definedName>
    <definedName name="EscOil">#REF!</definedName>
    <definedName name="EscOtherIncome" localSheetId="33">#REF!</definedName>
    <definedName name="EscOtherIncome" localSheetId="4">#REF!</definedName>
    <definedName name="EscOtherIncome" localSheetId="6">#REF!</definedName>
    <definedName name="EscOtherIncome" localSheetId="8">#REF!</definedName>
    <definedName name="EscOtherIncome">#REF!</definedName>
    <definedName name="EscOtherVarCharge" localSheetId="33">#REF!</definedName>
    <definedName name="EscOtherVarCharge" localSheetId="4">#REF!</definedName>
    <definedName name="EscOtherVarCharge" localSheetId="6">#REF!</definedName>
    <definedName name="EscOtherVarCharge" localSheetId="8">#REF!</definedName>
    <definedName name="EscOtherVarCharge">#REF!</definedName>
    <definedName name="EscRMExp" localSheetId="33">#REF!</definedName>
    <definedName name="EscRMExp" localSheetId="4">#REF!</definedName>
    <definedName name="EscRMExp" localSheetId="6">#REF!</definedName>
    <definedName name="EscRMExp" localSheetId="8">#REF!</definedName>
    <definedName name="EscRMExp">#REF!</definedName>
    <definedName name="ese">[22]BEST_17112006!$C$20</definedName>
    <definedName name="et" localSheetId="33" hidden="1">{"'Sheet1'!$L$16"}</definedName>
    <definedName name="et" localSheetId="49" hidden="1">{"'Sheet1'!$L$16"}</definedName>
    <definedName name="et" localSheetId="51" hidden="1">{"'Sheet1'!$L$16"}</definedName>
    <definedName name="et" localSheetId="52" hidden="1">{"'Sheet1'!$L$16"}</definedName>
    <definedName name="et" hidden="1">{"'Sheet1'!$L$16"}</definedName>
    <definedName name="EW" localSheetId="33">[66]!RTPNT</definedName>
    <definedName name="EW" localSheetId="36">[66]!RTPNT</definedName>
    <definedName name="EW" localSheetId="39">[66]!RTPNT</definedName>
    <definedName name="EW" localSheetId="48">[66]!RTPNT</definedName>
    <definedName name="EW" localSheetId="3">[66]!RTPNT</definedName>
    <definedName name="EW" localSheetId="51">[66]!RTPNT</definedName>
    <definedName name="EW" localSheetId="52">[66]!RTPNT</definedName>
    <definedName name="EW" localSheetId="54">[66]!RTPNT</definedName>
    <definedName name="EW" localSheetId="55">[66]!RTPNT</definedName>
    <definedName name="EW" localSheetId="11">[66]!RTPNT</definedName>
    <definedName name="EW" localSheetId="12">[66]!RTPNT</definedName>
    <definedName name="EW" localSheetId="13">[66]!RTPNT</definedName>
    <definedName name="EW" localSheetId="14">[66]!RTPNT</definedName>
    <definedName name="EW" localSheetId="15">[66]!RTPNT</definedName>
    <definedName name="EW" localSheetId="24">[66]!RTPNT</definedName>
    <definedName name="EW" localSheetId="27">[66]!RTPNT</definedName>
    <definedName name="EW" localSheetId="29">[66]!RTPNT</definedName>
    <definedName name="EW">[66]!RTPNT</definedName>
    <definedName name="ewrefc">[22]BEST_17112006!$A$381</definedName>
    <definedName name="ex_joint" localSheetId="33">#REF!</definedName>
    <definedName name="ex_joint" localSheetId="49">#REF!</definedName>
    <definedName name="ex_joint" localSheetId="51">#REF!</definedName>
    <definedName name="ex_joint" localSheetId="52">#REF!</definedName>
    <definedName name="ex_joint">#REF!</definedName>
    <definedName name="Excel_BuiltIn_Print_Area_10" localSheetId="33">#REF!</definedName>
    <definedName name="Excel_BuiltIn_Print_Area_10" localSheetId="49">#REF!</definedName>
    <definedName name="Excel_BuiltIn_Print_Area_10" localSheetId="51">#REF!</definedName>
    <definedName name="Excel_BuiltIn_Print_Area_10" localSheetId="52">#REF!</definedName>
    <definedName name="Excel_BuiltIn_Print_Area_10">#REF!</definedName>
    <definedName name="Excel_BuiltIn_Print_Area_11" localSheetId="33">#REF!</definedName>
    <definedName name="Excel_BuiltIn_Print_Area_11" localSheetId="49">#REF!</definedName>
    <definedName name="Excel_BuiltIn_Print_Area_11" localSheetId="51">#REF!</definedName>
    <definedName name="Excel_BuiltIn_Print_Area_11" localSheetId="52">#REF!</definedName>
    <definedName name="Excel_BuiltIn_Print_Area_11">#REF!</definedName>
    <definedName name="Excel_BuiltIn_Print_Area_12" localSheetId="33">#REF!</definedName>
    <definedName name="Excel_BuiltIn_Print_Area_12">#REF!</definedName>
    <definedName name="Excel_BuiltIn_Print_Area_15" localSheetId="33">#REF!</definedName>
    <definedName name="Excel_BuiltIn_Print_Area_15">#REF!</definedName>
    <definedName name="Excel_BuiltIn_Print_Area_3" localSheetId="33">#REF!</definedName>
    <definedName name="Excel_BuiltIn_Print_Area_3">#REF!</definedName>
    <definedName name="Excel_BuiltIn_Print_Area_4" localSheetId="33">#REF!</definedName>
    <definedName name="Excel_BuiltIn_Print_Area_4">#REF!</definedName>
    <definedName name="Excel_BuiltIn_Print_Area_5" localSheetId="33">[91]Sheet14!#REF!</definedName>
    <definedName name="Excel_BuiltIn_Print_Area_5">[91]Sheet14!#REF!</definedName>
    <definedName name="Excel_BuiltIn_Print_Area_7" localSheetId="33">#REF!</definedName>
    <definedName name="Excel_BuiltIn_Print_Area_7" localSheetId="49">#REF!</definedName>
    <definedName name="Excel_BuiltIn_Print_Area_7" localSheetId="51">#REF!</definedName>
    <definedName name="Excel_BuiltIn_Print_Area_7" localSheetId="52">#REF!</definedName>
    <definedName name="Excel_BuiltIn_Print_Area_7">#REF!</definedName>
    <definedName name="Excel_BuiltIn_Print_Area_8" localSheetId="33">#REF!</definedName>
    <definedName name="Excel_BuiltIn_Print_Area_8" localSheetId="49">#REF!</definedName>
    <definedName name="Excel_BuiltIn_Print_Area_8" localSheetId="51">#REF!</definedName>
    <definedName name="Excel_BuiltIn_Print_Area_8" localSheetId="52">#REF!</definedName>
    <definedName name="Excel_BuiltIn_Print_Area_8">#REF!</definedName>
    <definedName name="Excel_BuiltIn_Print_Area_9" localSheetId="33">#REF!</definedName>
    <definedName name="Excel_BuiltIn_Print_Area_9" localSheetId="49">#REF!</definedName>
    <definedName name="Excel_BuiltIn_Print_Area_9" localSheetId="51">#REF!</definedName>
    <definedName name="Excel_BuiltIn_Print_Area_9" localSheetId="52">#REF!</definedName>
    <definedName name="Excel_BuiltIn_Print_Area_9">#REF!</definedName>
    <definedName name="EXTEN" localSheetId="33">#REF!</definedName>
    <definedName name="EXTEN">#REF!</definedName>
    <definedName name="_xlnm.Extract" localSheetId="33">#REF!</definedName>
    <definedName name="_xlnm.Extract">#REF!</definedName>
    <definedName name="Extract_MI" localSheetId="33">#REF!</definedName>
    <definedName name="Extract_MI">#REF!</definedName>
    <definedName name="f">[22]Notes!$A$33</definedName>
    <definedName name="FAX" localSheetId="33">#REF!</definedName>
    <definedName name="FAX" localSheetId="38">#REF!</definedName>
    <definedName name="FAX" localSheetId="42">#REF!</definedName>
    <definedName name="FAX" localSheetId="43">#REF!</definedName>
    <definedName name="FAX" localSheetId="44">#REF!</definedName>
    <definedName name="FAX" localSheetId="4">#REF!</definedName>
    <definedName name="FAX" localSheetId="6">#REF!</definedName>
    <definedName name="FAX" localSheetId="49">#REF!</definedName>
    <definedName name="FAX" localSheetId="51">#REF!</definedName>
    <definedName name="FAX" localSheetId="52">#REF!</definedName>
    <definedName name="FAX" localSheetId="8">#REF!</definedName>
    <definedName name="FAX" localSheetId="9">#REF!</definedName>
    <definedName name="FAX">#REF!</definedName>
    <definedName name="fcwge">'[22]B_S Group'!$H$15</definedName>
    <definedName name="fd" localSheetId="33" hidden="1">{"'Sheet1'!$L$16"}</definedName>
    <definedName name="fd" localSheetId="49" hidden="1">{"'Sheet1'!$L$16"}</definedName>
    <definedName name="fd" localSheetId="51" hidden="1">{"'Sheet1'!$L$16"}</definedName>
    <definedName name="fd" localSheetId="52" hidden="1">{"'Sheet1'!$L$16"}</definedName>
    <definedName name="fd" hidden="1">{"'Sheet1'!$L$16"}</definedName>
    <definedName name="fdgk" localSheetId="33" hidden="1">{"'Sheet1'!$L$16"}</definedName>
    <definedName name="fdgk" localSheetId="49" hidden="1">{"'Sheet1'!$L$16"}</definedName>
    <definedName name="fdgk" localSheetId="51" hidden="1">{"'Sheet1'!$L$16"}</definedName>
    <definedName name="fdgk" localSheetId="52" hidden="1">{"'Sheet1'!$L$16"}</definedName>
    <definedName name="fdgk" hidden="1">{"'Sheet1'!$L$16"}</definedName>
    <definedName name="fdksldls">#REF!</definedName>
    <definedName name="fdxfds" localSheetId="33">#REF!</definedName>
    <definedName name="fdxfds">#REF!</definedName>
    <definedName name="fe" localSheetId="33" hidden="1">{"'Sheet1'!$L$16"}</definedName>
    <definedName name="fe" localSheetId="49" hidden="1">{"'Sheet1'!$L$16"}</definedName>
    <definedName name="fe" localSheetId="51" hidden="1">{"'Sheet1'!$L$16"}</definedName>
    <definedName name="fe" localSheetId="52" hidden="1">{"'Sheet1'!$L$16"}</definedName>
    <definedName name="fe" hidden="1">{"'Sheet1'!$L$16"}</definedName>
    <definedName name="fefcdf">[22]BEST_17112006!$B$503:$M$504</definedName>
    <definedName name="feftgvrg">[22]BEST_17112006!$A$428</definedName>
    <definedName name="fekfjlm" localSheetId="49">#REF!</definedName>
    <definedName name="fekfjlm" localSheetId="51">#REF!</definedName>
    <definedName name="fekfjlm" localSheetId="52">#REF!</definedName>
    <definedName name="fekfjlm">#REF!</definedName>
    <definedName name="ferdwer" localSheetId="33" hidden="1">#REF!</definedName>
    <definedName name="ferdwer" localSheetId="49" hidden="1">#REF!</definedName>
    <definedName name="ferdwer" localSheetId="51" hidden="1">#REF!</definedName>
    <definedName name="ferdwer" localSheetId="52" hidden="1">#REF!</definedName>
    <definedName name="ferdwer" hidden="1">#REF!</definedName>
    <definedName name="fertgfr">[22]BEST_17112006!$A$391</definedName>
    <definedName name="ff" localSheetId="33">#REF!</definedName>
    <definedName name="ff" localSheetId="49">#REF!</definedName>
    <definedName name="ff" localSheetId="51">#REF!</definedName>
    <definedName name="ff" localSheetId="52">#REF!</definedName>
    <definedName name="ff">#REF!</definedName>
    <definedName name="FFF">'[92]MOB-MAN1'!$D$40:$BW$49</definedName>
    <definedName name="fffff" localSheetId="33">#REF!</definedName>
    <definedName name="fffff" localSheetId="49">#REF!</definedName>
    <definedName name="fffff" localSheetId="51">#REF!</definedName>
    <definedName name="fffff" localSheetId="52">#REF!</definedName>
    <definedName name="fffff">#REF!</definedName>
    <definedName name="FFr">'[25]#REF'!$H$24</definedName>
    <definedName name="FFr00">'[25]#REF'!$H$29</definedName>
    <definedName name="fgdgchjgd" localSheetId="33">#REF!</definedName>
    <definedName name="fgdgchjgd" localSheetId="49">#REF!</definedName>
    <definedName name="fgdgchjgd" localSheetId="51">#REF!</definedName>
    <definedName name="fgdgchjgd" localSheetId="52">#REF!</definedName>
    <definedName name="fgdgchjgd">#REF!</definedName>
    <definedName name="fgsdfds">'[22]B_S Group'!$H$23</definedName>
    <definedName name="FinCharge">[84]Assumptions!$B$25</definedName>
    <definedName name="FITTING">#N/A</definedName>
    <definedName name="Fixed_Asset_BS" localSheetId="33">#REF!</definedName>
    <definedName name="Fixed_Asset_BS" localSheetId="49">#REF!</definedName>
    <definedName name="Fixed_Asset_BS" localSheetId="51">#REF!</definedName>
    <definedName name="Fixed_Asset_BS" localSheetId="52">#REF!</definedName>
    <definedName name="Fixed_Asset_BS">#REF!</definedName>
    <definedName name="Fixed_Assets" localSheetId="33">#REF!</definedName>
    <definedName name="Fixed_Assets" localSheetId="49">#REF!</definedName>
    <definedName name="Fixed_Assets" localSheetId="51">#REF!</definedName>
    <definedName name="Fixed_Assets" localSheetId="52">#REF!</definedName>
    <definedName name="Fixed_Assets">#REF!</definedName>
    <definedName name="Fixed_Assets_Schedule" localSheetId="33">#REF!</definedName>
    <definedName name="Fixed_Assets_Schedule" localSheetId="49">#REF!</definedName>
    <definedName name="Fixed_Assets_Schedule" localSheetId="51">#REF!</definedName>
    <definedName name="Fixed_Assets_Schedule" localSheetId="52">#REF!</definedName>
    <definedName name="Fixed_Assets_Schedule">#REF!</definedName>
    <definedName name="fkkfkfkedf" localSheetId="33">#REF!</definedName>
    <definedName name="fkkfkfkedf">#REF!</definedName>
    <definedName name="FLG" localSheetId="33">#REF!</definedName>
    <definedName name="FLG">#REF!</definedName>
    <definedName name="FLG_Orifice" localSheetId="33">#REF!</definedName>
    <definedName name="FLG_Orifice">#REF!</definedName>
    <definedName name="FN3.1" localSheetId="33" hidden="1">[35]CE!#REF!</definedName>
    <definedName name="FN3.1" hidden="1">[35]CE!#REF!</definedName>
    <definedName name="FR" localSheetId="33">'[66]해외 연수비용 계산-삭제'!#REF!</definedName>
    <definedName name="FR">'[66]해외 연수비용 계산-삭제'!#REF!</definedName>
    <definedName name="fs" localSheetId="33" hidden="1">{"'Sheet1'!$L$16"}</definedName>
    <definedName name="fs" localSheetId="49" hidden="1">{"'Sheet1'!$L$16"}</definedName>
    <definedName name="fs" localSheetId="51" hidden="1">{"'Sheet1'!$L$16"}</definedName>
    <definedName name="fs" localSheetId="52" hidden="1">{"'Sheet1'!$L$16"}</definedName>
    <definedName name="fs" hidden="1">{"'Sheet1'!$L$16"}</definedName>
    <definedName name="fsfsgfs">'[22]B_S Group'!$H$229</definedName>
    <definedName name="fssdzfzsdffzsdf" localSheetId="33">#REF!</definedName>
    <definedName name="fssdzfzsdffzsdf" localSheetId="49">#REF!</definedName>
    <definedName name="fssdzfzsdffzsdf" localSheetId="51">#REF!</definedName>
    <definedName name="fssdzfzsdffzsdf" localSheetId="52">#REF!</definedName>
    <definedName name="fssdzfzsdffzsdf">#REF!</definedName>
    <definedName name="Fuel_Exp_CY" localSheetId="33">#REF!</definedName>
    <definedName name="Fuel_Exp_CY" localSheetId="35">#REF!</definedName>
    <definedName name="Fuel_Exp_CY" localSheetId="36">#REF!</definedName>
    <definedName name="Fuel_Exp_CY" localSheetId="38">#REF!</definedName>
    <definedName name="Fuel_Exp_CY" localSheetId="42">#REF!</definedName>
    <definedName name="Fuel_Exp_CY" localSheetId="43">#REF!</definedName>
    <definedName name="Fuel_Exp_CY" localSheetId="44">#REF!</definedName>
    <definedName name="Fuel_Exp_CY" localSheetId="45">#REF!</definedName>
    <definedName name="Fuel_Exp_CY" localSheetId="1">#REF!</definedName>
    <definedName name="Fuel_Exp_CY" localSheetId="4">#REF!</definedName>
    <definedName name="Fuel_Exp_CY" localSheetId="6">#REF!</definedName>
    <definedName name="Fuel_Exp_CY" localSheetId="7">#REF!</definedName>
    <definedName name="Fuel_Exp_CY" localSheetId="49">#REF!</definedName>
    <definedName name="Fuel_Exp_CY" localSheetId="51">#REF!</definedName>
    <definedName name="Fuel_Exp_CY" localSheetId="52">#REF!</definedName>
    <definedName name="Fuel_Exp_CY" localSheetId="8">#REF!</definedName>
    <definedName name="Fuel_Exp_CY" localSheetId="9">#REF!</definedName>
    <definedName name="Fuel_Exp_CY" localSheetId="10">#REF!</definedName>
    <definedName name="Fuel_Exp_CY" localSheetId="11">#REF!</definedName>
    <definedName name="Fuel_Exp_CY" localSheetId="12">#REF!</definedName>
    <definedName name="Fuel_Exp_CY" localSheetId="13">#REF!</definedName>
    <definedName name="Fuel_Exp_CY" localSheetId="14">#REF!</definedName>
    <definedName name="Fuel_Exp_CY" localSheetId="15">#REF!</definedName>
    <definedName name="Fuel_Exp_CY" localSheetId="30">#REF!</definedName>
    <definedName name="Fuel_Exp_CY">#REF!</definedName>
    <definedName name="Fuel_Exp_EY" localSheetId="33">#REF!</definedName>
    <definedName name="Fuel_Exp_EY" localSheetId="35">#REF!</definedName>
    <definedName name="Fuel_Exp_EY" localSheetId="36">#REF!</definedName>
    <definedName name="Fuel_Exp_EY" localSheetId="38">#REF!</definedName>
    <definedName name="Fuel_Exp_EY" localSheetId="42">#REF!</definedName>
    <definedName name="Fuel_Exp_EY" localSheetId="43">#REF!</definedName>
    <definedName name="Fuel_Exp_EY" localSheetId="44">#REF!</definedName>
    <definedName name="Fuel_Exp_EY" localSheetId="45">#REF!</definedName>
    <definedName name="Fuel_Exp_EY" localSheetId="1">#REF!</definedName>
    <definedName name="Fuel_Exp_EY" localSheetId="4">#REF!</definedName>
    <definedName name="Fuel_Exp_EY" localSheetId="6">#REF!</definedName>
    <definedName name="Fuel_Exp_EY" localSheetId="7">#REF!</definedName>
    <definedName name="Fuel_Exp_EY" localSheetId="49">#REF!</definedName>
    <definedName name="Fuel_Exp_EY" localSheetId="51">#REF!</definedName>
    <definedName name="Fuel_Exp_EY" localSheetId="52">#REF!</definedName>
    <definedName name="Fuel_Exp_EY" localSheetId="8">#REF!</definedName>
    <definedName name="Fuel_Exp_EY" localSheetId="9">#REF!</definedName>
    <definedName name="Fuel_Exp_EY" localSheetId="10">#REF!</definedName>
    <definedName name="Fuel_Exp_EY" localSheetId="11">#REF!</definedName>
    <definedName name="Fuel_Exp_EY" localSheetId="12">#REF!</definedName>
    <definedName name="Fuel_Exp_EY" localSheetId="13">#REF!</definedName>
    <definedName name="Fuel_Exp_EY" localSheetId="14">#REF!</definedName>
    <definedName name="Fuel_Exp_EY" localSheetId="15">#REF!</definedName>
    <definedName name="Fuel_Exp_EY" localSheetId="30">#REF!</definedName>
    <definedName name="Fuel_Exp_EY">#REF!</definedName>
    <definedName name="Fuel_Exp_PY" localSheetId="33">#REF!</definedName>
    <definedName name="Fuel_Exp_PY" localSheetId="35">#REF!</definedName>
    <definedName name="Fuel_Exp_PY" localSheetId="36">#REF!</definedName>
    <definedName name="Fuel_Exp_PY" localSheetId="38">#REF!</definedName>
    <definedName name="Fuel_Exp_PY" localSheetId="42">#REF!</definedName>
    <definedName name="Fuel_Exp_PY" localSheetId="43">#REF!</definedName>
    <definedName name="Fuel_Exp_PY" localSheetId="44">#REF!</definedName>
    <definedName name="Fuel_Exp_PY" localSheetId="45">#REF!</definedName>
    <definedName name="Fuel_Exp_PY" localSheetId="1">#REF!</definedName>
    <definedName name="Fuel_Exp_PY" localSheetId="4">#REF!</definedName>
    <definedName name="Fuel_Exp_PY" localSheetId="6">#REF!</definedName>
    <definedName name="Fuel_Exp_PY" localSheetId="7">#REF!</definedName>
    <definedName name="Fuel_Exp_PY" localSheetId="49">#REF!</definedName>
    <definedName name="Fuel_Exp_PY" localSheetId="51">#REF!</definedName>
    <definedName name="Fuel_Exp_PY" localSheetId="52">#REF!</definedName>
    <definedName name="Fuel_Exp_PY" localSheetId="8">#REF!</definedName>
    <definedName name="Fuel_Exp_PY" localSheetId="10">#REF!</definedName>
    <definedName name="Fuel_Exp_PY" localSheetId="11">#REF!</definedName>
    <definedName name="Fuel_Exp_PY" localSheetId="12">#REF!</definedName>
    <definedName name="Fuel_Exp_PY" localSheetId="13">#REF!</definedName>
    <definedName name="Fuel_Exp_PY" localSheetId="14">#REF!</definedName>
    <definedName name="Fuel_Exp_PY" localSheetId="15">#REF!</definedName>
    <definedName name="Fuel_Exp_PY" localSheetId="30">#REF!</definedName>
    <definedName name="Fuel_Exp_PY">#REF!</definedName>
    <definedName name="FUEL_TYPE" localSheetId="33">#REF!</definedName>
    <definedName name="FUEL_TYPE">#REF!</definedName>
    <definedName name="FUELCOST" localSheetId="33">'[5]Financial Estimates'!#REF!</definedName>
    <definedName name="FUELCOST">'[5]Financial Estimates'!#REF!</definedName>
    <definedName name="FULL">'[5]Financial Estimates'!$A$8:$B$342</definedName>
    <definedName name="FULL_PG1">'[5]Financial Estimates'!$A$7:$D$95</definedName>
    <definedName name="FULL_PRINT" localSheetId="33">#REF!</definedName>
    <definedName name="FULL_PRINT" localSheetId="49">#REF!</definedName>
    <definedName name="FULL_PRINT" localSheetId="51">#REF!</definedName>
    <definedName name="FULL_PRINT" localSheetId="52">#REF!</definedName>
    <definedName name="FULL_PRINT">#REF!</definedName>
    <definedName name="FULL_REPORT" localSheetId="33">#REF!</definedName>
    <definedName name="FULL_REPORT" localSheetId="49">#REF!</definedName>
    <definedName name="FULL_REPORT" localSheetId="51">#REF!</definedName>
    <definedName name="FULL_REPORT" localSheetId="52">#REF!</definedName>
    <definedName name="FULL_REPORT">#REF!</definedName>
    <definedName name="FULL2001">'[5]Financial Estimates'!$A$8:$D$342</definedName>
    <definedName name="FUND">[93]rough!$BJ$44</definedName>
    <definedName name="FURNITURE_ES_TA" localSheetId="33">#REF!</definedName>
    <definedName name="FURNITURE_ES_TA" localSheetId="49">#REF!</definedName>
    <definedName name="FURNITURE_ES_TA" localSheetId="51">#REF!</definedName>
    <definedName name="FURNITURE_ES_TA" localSheetId="52">#REF!</definedName>
    <definedName name="FURNITURE_ES_TA">#REF!</definedName>
    <definedName name="FURNITURE_ES_TD" localSheetId="33">#REF!</definedName>
    <definedName name="FURNITURE_ES_TD" localSheetId="49">#REF!</definedName>
    <definedName name="FURNITURE_ES_TD" localSheetId="51">#REF!</definedName>
    <definedName name="FURNITURE_ES_TD" localSheetId="52">#REF!</definedName>
    <definedName name="FURNITURE_ES_TD">#REF!</definedName>
    <definedName name="FURNITURE_GEN_TA" localSheetId="33">#REF!</definedName>
    <definedName name="FURNITURE_GEN_TA" localSheetId="49">#REF!</definedName>
    <definedName name="FURNITURE_GEN_TA" localSheetId="51">#REF!</definedName>
    <definedName name="FURNITURE_GEN_TA" localSheetId="52">#REF!</definedName>
    <definedName name="FURNITURE_GEN_TA">#REF!</definedName>
    <definedName name="FURNITURE_GEN_TD" localSheetId="33">#REF!</definedName>
    <definedName name="FURNITURE_GEN_TD">#REF!</definedName>
    <definedName name="fweferg">[22]BEST_17112006!$A$174</definedName>
    <definedName name="fy" localSheetId="33">#REF!</definedName>
    <definedName name="fy" localSheetId="49">#REF!</definedName>
    <definedName name="fy" localSheetId="51">#REF!</definedName>
    <definedName name="fy" localSheetId="52">#REF!</definedName>
    <definedName name="fy">#REF!</definedName>
    <definedName name="g">[22]Notes!$A$35</definedName>
    <definedName name="G_P_P">#N/A</definedName>
    <definedName name="G083BAAN1" localSheetId="33">#REF!</definedName>
    <definedName name="G083BAAN1" localSheetId="49">#REF!</definedName>
    <definedName name="G083BAAN1" localSheetId="51">#REF!</definedName>
    <definedName name="G083BAAN1" localSheetId="52">#REF!</definedName>
    <definedName name="G083BAAN1">#REF!</definedName>
    <definedName name="gaga" localSheetId="33">#REF!</definedName>
    <definedName name="gaga" localSheetId="49">#REF!</definedName>
    <definedName name="gaga" localSheetId="51">#REF!</definedName>
    <definedName name="gaga" localSheetId="52">#REF!</definedName>
    <definedName name="gaga">#REF!</definedName>
    <definedName name="gahZh" localSheetId="33">#REF!</definedName>
    <definedName name="gahZh" localSheetId="49">#REF!</definedName>
    <definedName name="gahZh" localSheetId="51">#REF!</definedName>
    <definedName name="gahZh" localSheetId="52">#REF!</definedName>
    <definedName name="gahZh">#REF!</definedName>
    <definedName name="gajkahuah" localSheetId="33">#REF!</definedName>
    <definedName name="gajkahuah">#REF!</definedName>
    <definedName name="gasgdskhdu" localSheetId="33">#REF!,#REF!</definedName>
    <definedName name="gasgdskhdu" localSheetId="49">#REF!,#REF!</definedName>
    <definedName name="gasgdskhdu" localSheetId="51">#REF!,#REF!</definedName>
    <definedName name="gasgdskhdu" localSheetId="52">#REF!,#REF!</definedName>
    <definedName name="gasgdskhdu">#REF!,#REF!</definedName>
    <definedName name="gate" localSheetId="33">#REF!</definedName>
    <definedName name="gate" localSheetId="49">#REF!</definedName>
    <definedName name="gate" localSheetId="51">#REF!</definedName>
    <definedName name="gate" localSheetId="52">#REF!</definedName>
    <definedName name="gate">#REF!</definedName>
    <definedName name="gdgfg" localSheetId="33">#REF!,#REF!</definedName>
    <definedName name="gdgfg" localSheetId="49">#REF!,#REF!</definedName>
    <definedName name="gdgfg" localSheetId="51">#REF!,#REF!</definedName>
    <definedName name="gdgfg" localSheetId="52">#REF!,#REF!</definedName>
    <definedName name="gdgfg">#REF!,#REF!</definedName>
    <definedName name="GENERATION" localSheetId="33">'[5]Financial Estimates'!#REF!</definedName>
    <definedName name="GENERATION" localSheetId="49">'[5]Financial Estimates'!#REF!</definedName>
    <definedName name="GENERATION" localSheetId="51">'[5]Financial Estimates'!#REF!</definedName>
    <definedName name="GENERATION" localSheetId="52">'[5]Financial Estimates'!#REF!</definedName>
    <definedName name="GENERATION">'[5]Financial Estimates'!#REF!</definedName>
    <definedName name="GENPUF">'[49]Executive Summary -Thermal'!$A$4:$H$161</definedName>
    <definedName name="gf">'[94]ins spares'!#REF!</definedName>
    <definedName name="gg" localSheetId="33">#REF!</definedName>
    <definedName name="gg" localSheetId="49">#REF!</definedName>
    <definedName name="gg" localSheetId="51">#REF!</definedName>
    <definedName name="gg" localSheetId="52">#REF!</definedName>
    <definedName name="gg">#REF!</definedName>
    <definedName name="ggg">#N/A</definedName>
    <definedName name="gggggggg" localSheetId="33">#REF!</definedName>
    <definedName name="gggggggg" localSheetId="49">#REF!</definedName>
    <definedName name="gggggggg" localSheetId="51">#REF!</definedName>
    <definedName name="gggggggg" localSheetId="52">#REF!</definedName>
    <definedName name="gggggggg">#REF!</definedName>
    <definedName name="ghdfhfg">'[22]B_S Group'!$H$107</definedName>
    <definedName name="ghdgjh" hidden="1">#REF!</definedName>
    <definedName name="ghf" localSheetId="33">#REF!</definedName>
    <definedName name="ghf" localSheetId="49">#REF!</definedName>
    <definedName name="ghf" localSheetId="51">#REF!</definedName>
    <definedName name="ghf" localSheetId="52">#REF!</definedName>
    <definedName name="ghf">#REF!</definedName>
    <definedName name="ghhfh" localSheetId="33">#REF!</definedName>
    <definedName name="ghhfh" localSheetId="49">#REF!</definedName>
    <definedName name="ghhfh" localSheetId="51">#REF!</definedName>
    <definedName name="ghhfh" localSheetId="52">#REF!</definedName>
    <definedName name="ghhfh">#REF!</definedName>
    <definedName name="ghhhghhh">[23]DEMFIXLD!$A$1:$E$205</definedName>
    <definedName name="gid" localSheetId="33" hidden="1">{"'Sheet1'!$L$16"}</definedName>
    <definedName name="gid" localSheetId="49" hidden="1">{"'Sheet1'!$L$16"}</definedName>
    <definedName name="gid" localSheetId="51" hidden="1">{"'Sheet1'!$L$16"}</definedName>
    <definedName name="gid" localSheetId="52" hidden="1">{"'Sheet1'!$L$16"}</definedName>
    <definedName name="gid" hidden="1">{"'Sheet1'!$L$16"}</definedName>
    <definedName name="gj" localSheetId="33" hidden="1">{"'Sheet1'!$L$16"}</definedName>
    <definedName name="gj" localSheetId="49" hidden="1">{"'Sheet1'!$L$16"}</definedName>
    <definedName name="gj" localSheetId="51" hidden="1">{"'Sheet1'!$L$16"}</definedName>
    <definedName name="gj" localSheetId="52" hidden="1">{"'Sheet1'!$L$16"}</definedName>
    <definedName name="gj" hidden="1">{"'Sheet1'!$L$16"}</definedName>
    <definedName name="gjjjj">#REF!</definedName>
    <definedName name="gkd" localSheetId="33" hidden="1">{"'Sheet1'!$L$16"}</definedName>
    <definedName name="gkd" localSheetId="49" hidden="1">{"'Sheet1'!$L$16"}</definedName>
    <definedName name="gkd" localSheetId="51" hidden="1">{"'Sheet1'!$L$16"}</definedName>
    <definedName name="gkd" localSheetId="52" hidden="1">{"'Sheet1'!$L$16"}</definedName>
    <definedName name="gkd" hidden="1">{"'Sheet1'!$L$16"}</definedName>
    <definedName name="globe">#REF!</definedName>
    <definedName name="GoBack">#N/A</definedName>
    <definedName name="GP" localSheetId="33">#REF!</definedName>
    <definedName name="GP" localSheetId="49">#REF!</definedName>
    <definedName name="GP" localSheetId="51">#REF!</definedName>
    <definedName name="GP" localSheetId="52">#REF!</definedName>
    <definedName name="GP">#REF!</definedName>
    <definedName name="GR" localSheetId="33">#REF!</definedName>
    <definedName name="GR" localSheetId="38">#REF!</definedName>
    <definedName name="GR" localSheetId="42">#REF!</definedName>
    <definedName name="GR" localSheetId="43">#REF!</definedName>
    <definedName name="GR" localSheetId="44">#REF!</definedName>
    <definedName name="GR" localSheetId="4">#REF!</definedName>
    <definedName name="GR" localSheetId="6">#REF!</definedName>
    <definedName name="GR" localSheetId="49">#REF!</definedName>
    <definedName name="GR" localSheetId="51">#REF!</definedName>
    <definedName name="GR" localSheetId="52">#REF!</definedName>
    <definedName name="GR" localSheetId="8">#REF!</definedName>
    <definedName name="GR" localSheetId="9">#REF!</definedName>
    <definedName name="GR">#REF!</definedName>
    <definedName name="GR_NO">#N/A</definedName>
    <definedName name="GRBLOCK" localSheetId="49">#REF!</definedName>
    <definedName name="GRBLOCK" localSheetId="51">#REF!</definedName>
    <definedName name="GRBLOCK" localSheetId="52">#REF!</definedName>
    <definedName name="GRBLOCK">#REF!</definedName>
    <definedName name="GRNO" localSheetId="33">'[25]해외 기술훈련비 (합계)'!#REF!</definedName>
    <definedName name="GRNO" localSheetId="49">'[25]해외 기술훈련비 (합계)'!#REF!</definedName>
    <definedName name="GRNO" localSheetId="51">'[25]해외 기술훈련비 (합계)'!#REF!</definedName>
    <definedName name="GRNO" localSheetId="52">'[25]해외 기술훈련비 (합계)'!#REF!</definedName>
    <definedName name="GRNO">'[25]해외 기술훈련비 (합계)'!#REF!</definedName>
    <definedName name="group" localSheetId="49"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localSheetId="51"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localSheetId="52"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#N/A</definedName>
    <definedName name="GROUP10" localSheetId="33">'[59]ITEM-LIST'!#REF!</definedName>
    <definedName name="GROUP10">'[59]ITEM-LIST'!#REF!</definedName>
    <definedName name="GROUP11" localSheetId="33">'[59]ITEM-LIST'!#REF!</definedName>
    <definedName name="GROUP11">'[59]ITEM-LIST'!#REF!</definedName>
    <definedName name="GROUP12" localSheetId="33">'[59]ITEM-LIST'!#REF!</definedName>
    <definedName name="GROUP12">'[59]ITEM-LIST'!#REF!</definedName>
    <definedName name="GROUP13" localSheetId="33">'[59]ITEM-LIST'!#REF!</definedName>
    <definedName name="GROUP13">'[59]ITEM-LIST'!#REF!</definedName>
    <definedName name="GROUP14">'[59]ITEM-LIST'!#REF!</definedName>
    <definedName name="GROUP15">'[59]ITEM-LIST'!#REF!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'[59]ITEM-LIST'!#REF!</definedName>
    <definedName name="GrphActSales" localSheetId="33">#REF!</definedName>
    <definedName name="GrphActSales" localSheetId="49">#REF!</definedName>
    <definedName name="GrphActSales" localSheetId="51">#REF!</definedName>
    <definedName name="GrphActSales" localSheetId="52">#REF!</definedName>
    <definedName name="GrphActSales">#REF!</definedName>
    <definedName name="GrphActStk" localSheetId="33">#REF!</definedName>
    <definedName name="GrphActStk" localSheetId="49">#REF!</definedName>
    <definedName name="GrphActStk" localSheetId="51">#REF!</definedName>
    <definedName name="GrphActStk" localSheetId="52">#REF!</definedName>
    <definedName name="GrphActStk">#REF!</definedName>
    <definedName name="GrphPlanSales" localSheetId="33">#REF!</definedName>
    <definedName name="GrphPlanSales" localSheetId="49">#REF!</definedName>
    <definedName name="GrphPlanSales" localSheetId="51">#REF!</definedName>
    <definedName name="GrphPlanSales" localSheetId="52">#REF!</definedName>
    <definedName name="GrphPlanSales">#REF!</definedName>
    <definedName name="GrphTgtStk" localSheetId="33">#REF!</definedName>
    <definedName name="GrphTgtStk">#REF!</definedName>
    <definedName name="gshjgshgs" localSheetId="33">#REF!</definedName>
    <definedName name="gshjgshgs">#REF!</definedName>
    <definedName name="GT_TYPE" localSheetId="33">#REF!</definedName>
    <definedName name="GT_TYPE">#REF!</definedName>
    <definedName name="GUESTPNT" localSheetId="33">[25]!GUESTPNT</definedName>
    <definedName name="GUESTPNT" localSheetId="36">[25]!GUESTPNT</definedName>
    <definedName name="GUESTPNT" localSheetId="39">[25]!GUESTPNT</definedName>
    <definedName name="GUESTPNT" localSheetId="48">[25]!GUESTPNT</definedName>
    <definedName name="GUESTPNT" localSheetId="3">[25]!GUESTPNT</definedName>
    <definedName name="GUESTPNT" localSheetId="51">[25]!GUESTPNT</definedName>
    <definedName name="GUESTPNT" localSheetId="52">[25]!GUESTPNT</definedName>
    <definedName name="GUESTPNT" localSheetId="54">[25]!GUESTPNT</definedName>
    <definedName name="GUESTPNT" localSheetId="55">[25]!GUESTPNT</definedName>
    <definedName name="GUESTPNT" localSheetId="11">[25]!GUESTPNT</definedName>
    <definedName name="GUESTPNT" localSheetId="12">[25]!GUESTPNT</definedName>
    <definedName name="GUESTPNT" localSheetId="13">[25]!GUESTPNT</definedName>
    <definedName name="GUESTPNT" localSheetId="14">[25]!GUESTPNT</definedName>
    <definedName name="GUESTPNT" localSheetId="15">[25]!GUESTPNT</definedName>
    <definedName name="GUESTPNT" localSheetId="24">[25]!GUESTPNT</definedName>
    <definedName name="GUESTPNT" localSheetId="27">[25]!GUESTPNT</definedName>
    <definedName name="GUESTPNT" localSheetId="29">[25]!GUESTPNT</definedName>
    <definedName name="GUESTPNT">[25]!GUESTPNT</definedName>
    <definedName name="gydgdg" localSheetId="33">#REF!,#REF!</definedName>
    <definedName name="gydgdg" localSheetId="49">#REF!,#REF!</definedName>
    <definedName name="gydgdg" localSheetId="51">#REF!,#REF!</definedName>
    <definedName name="gydgdg" localSheetId="52">#REF!,#REF!</definedName>
    <definedName name="gydgdg">#REF!,#REF!</definedName>
    <definedName name="h" localSheetId="33">'[95]04REL'!#REF!</definedName>
    <definedName name="h" localSheetId="49">'[95]04REL'!#REF!</definedName>
    <definedName name="h" localSheetId="51">'[95]04REL'!#REF!</definedName>
    <definedName name="h" localSheetId="52">'[95]04REL'!#REF!</definedName>
    <definedName name="h">'[95]04REL'!#REF!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 localSheetId="33">#REF!</definedName>
    <definedName name="hahshuis" localSheetId="49">#REF!</definedName>
    <definedName name="hahshuis" localSheetId="51">#REF!</definedName>
    <definedName name="hahshuis" localSheetId="52">#REF!</definedName>
    <definedName name="hahshuis">#REF!</definedName>
    <definedName name="hasnain" localSheetId="33">#REF!</definedName>
    <definedName name="hasnain" localSheetId="49">#REF!</definedName>
    <definedName name="hasnain" localSheetId="51">#REF!</definedName>
    <definedName name="hasnain" localSheetId="52">#REF!</definedName>
    <definedName name="hasnain">#REF!</definedName>
    <definedName name="hdhdjh" localSheetId="33">#REF!</definedName>
    <definedName name="hdhdjh" localSheetId="49">#REF!</definedName>
    <definedName name="hdhdjh" localSheetId="51">#REF!</definedName>
    <definedName name="hdhdjh" localSheetId="52">#REF!</definedName>
    <definedName name="hdhdjh">#REF!</definedName>
    <definedName name="head"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'[66]해외 연수비용 계산-삭제'!#REF!</definedName>
    <definedName name="hfh">[22]BEST_17112006!$C$13</definedName>
    <definedName name="HFOHSD">'[49]Executive Summary -Thermal'!$A$4:$H$96</definedName>
    <definedName name="hgtfhdh">'[18]04REL'!#REF!</definedName>
    <definedName name="HH">#N/A</definedName>
    <definedName name="hhhhhhhhfff" localSheetId="33">#REF!</definedName>
    <definedName name="hhhhhhhhfff" localSheetId="49">#REF!</definedName>
    <definedName name="hhhhhhhhfff" localSheetId="51">#REF!</definedName>
    <definedName name="hhhhhhhhfff" localSheetId="52">#REF!</definedName>
    <definedName name="hhhhhhhhfff">#REF!</definedName>
    <definedName name="hhhhhhhhhhhhhhhhhh" localSheetId="33">#REF!</definedName>
    <definedName name="hhhhhhhhhhhhhhhhhh" localSheetId="49">#REF!</definedName>
    <definedName name="hhhhhhhhhhhhhhhhhh" localSheetId="51">#REF!</definedName>
    <definedName name="hhhhhhhhhhhhhhhhhh" localSheetId="52">#REF!</definedName>
    <definedName name="hhhhhhhhhhhhhhhhhh">#REF!</definedName>
    <definedName name="hhhuh" localSheetId="33">#REF!</definedName>
    <definedName name="hhhuh" localSheetId="49">#REF!</definedName>
    <definedName name="hhhuh" localSheetId="51">#REF!</definedName>
    <definedName name="hhhuh" localSheetId="52">#REF!</definedName>
    <definedName name="hhhuh">#REF!</definedName>
    <definedName name="hHzhzh" localSheetId="33">#REF!</definedName>
    <definedName name="hHzhzh">#REF!</definedName>
    <definedName name="HJ" localSheetId="33">[66]카메라!#REF!</definedName>
    <definedName name="HJ">[66]카메라!#REF!</definedName>
    <definedName name="hjergbciutybvt">'[22]B_S Group'!$H$349</definedName>
    <definedName name="hjhj">'[94]ins spares'!#REF!</definedName>
    <definedName name="home" localSheetId="33">#REF!</definedName>
    <definedName name="home" localSheetId="49">#REF!</definedName>
    <definedName name="home" localSheetId="51">#REF!</definedName>
    <definedName name="home" localSheetId="52">#REF!</definedName>
    <definedName name="home">#REF!</definedName>
    <definedName name="HPINRCSG" localSheetId="33">#REF!</definedName>
    <definedName name="HPINRCSG" localSheetId="49">#REF!</definedName>
    <definedName name="HPINRCSG" localSheetId="51">#REF!</definedName>
    <definedName name="HPINRCSG" localSheetId="52">#REF!</definedName>
    <definedName name="HPINRCSG">#REF!</definedName>
    <definedName name="hr_u4" localSheetId="33">#REF!</definedName>
    <definedName name="hr_u4" localSheetId="49">#REF!</definedName>
    <definedName name="hr_u4" localSheetId="51">#REF!</definedName>
    <definedName name="hr_u4" localSheetId="52">#REF!</definedName>
    <definedName name="hr_u4">#REF!</definedName>
    <definedName name="hr_u5" localSheetId="33">#REF!</definedName>
    <definedName name="hr_u5">#REF!</definedName>
    <definedName name="hr_u6" localSheetId="33">#REF!</definedName>
    <definedName name="hr_u6">#REF!</definedName>
    <definedName name="hr_u7" localSheetId="33">#REF!</definedName>
    <definedName name="hr_u7">#REF!</definedName>
    <definedName name="hrd" localSheetId="33" hidden="1">#REF!</definedName>
    <definedName name="hrd" hidden="1">#REF!</definedName>
    <definedName name="hsdfhfdsk">'[22]B_S Group'!$H$161</definedName>
    <definedName name="hsgtrheir">'[22]B_S Group'!$H$20</definedName>
    <definedName name="hshhxuhxu" localSheetId="33">#REF!</definedName>
    <definedName name="hshhxuhxu" localSheetId="49">#REF!</definedName>
    <definedName name="hshhxuhxu" localSheetId="51">#REF!</definedName>
    <definedName name="hshhxuhxu" localSheetId="52">#REF!</definedName>
    <definedName name="hshhxuhxu">#REF!</definedName>
    <definedName name="HTML" localSheetId="33" hidden="1">{"'장비'!$A$3:$M$12"}</definedName>
    <definedName name="HTML" localSheetId="49" hidden="1">{"'장비'!$A$3:$M$12"}</definedName>
    <definedName name="HTML" localSheetId="51" hidden="1">{"'장비'!$A$3:$M$12"}</definedName>
    <definedName name="HTML" localSheetId="52" hidden="1">{"'장비'!$A$3:$M$12"}</definedName>
    <definedName name="HTML" hidden="1">{"'장비'!$A$3:$M$12"}</definedName>
    <definedName name="HTML_Control" localSheetId="33" hidden="1">{"'장비'!$A$3:$M$12"}</definedName>
    <definedName name="HTML_Control" localSheetId="49" hidden="1">{"'장비'!$A$3:$M$12"}</definedName>
    <definedName name="HTML_Control" localSheetId="51" hidden="1">{"'장비'!$A$3:$M$12"}</definedName>
    <definedName name="HTML_Control" localSheetId="52" hidden="1">{"'장비'!$A$3:$M$12"}</definedName>
    <definedName name="HTML_Control" hidden="1">{"'장비'!$A$3:$M$12"}</definedName>
    <definedName name="hundred">[76]General!$A$3</definedName>
    <definedName name="HV2LF">#REF!</definedName>
    <definedName name="HV2PF">#REF!</definedName>
    <definedName name="i">[22]Notes!$A$39</definedName>
    <definedName name="IDT">#N/A</definedName>
    <definedName name="ie" localSheetId="33" hidden="1">{"'Sheet1'!$L$16"}</definedName>
    <definedName name="ie" localSheetId="49" hidden="1">{"'Sheet1'!$L$16"}</definedName>
    <definedName name="ie" localSheetId="51" hidden="1">{"'Sheet1'!$L$16"}</definedName>
    <definedName name="ie" localSheetId="52" hidden="1">{"'Sheet1'!$L$16"}</definedName>
    <definedName name="ie" hidden="1">{"'Sheet1'!$L$16"}</definedName>
    <definedName name="IELWSALES">#REF!</definedName>
    <definedName name="IELYSALES" localSheetId="33">#REF!</definedName>
    <definedName name="IELYSALES">#REF!</definedName>
    <definedName name="IEPLANSALES" localSheetId="33">#REF!</definedName>
    <definedName name="IEPLANSALES">#REF!</definedName>
    <definedName name="IESP" localSheetId="33">#REF!</definedName>
    <definedName name="IESP">#REF!</definedName>
    <definedName name="II">#N/A</definedName>
    <definedName name="iiiiiierygclwmhru">'[22]B_S Group'!$H$348</definedName>
    <definedName name="Impact.of.wage.revision">'[96]MSETCL Support'!$M$3:$M$4</definedName>
    <definedName name="IN">[3]DLC!$GS$2:$HF$22</definedName>
    <definedName name="inc">'[97]per unit'!#REF!</definedName>
    <definedName name="INCM">'[5]Financial Estimates'!$E$293:$J$339</definedName>
    <definedName name="Income">[98]ARR_MYT!$AR$1:$AR$2</definedName>
    <definedName name="INDE">#N/A</definedName>
    <definedName name="Inflation" localSheetId="33">#REF!</definedName>
    <definedName name="Inflation" localSheetId="49">#REF!</definedName>
    <definedName name="Inflation" localSheetId="51">#REF!</definedName>
    <definedName name="Inflation" localSheetId="52">#REF!</definedName>
    <definedName name="Inflation">#REF!</definedName>
    <definedName name="Inland2" localSheetId="33">#REF!</definedName>
    <definedName name="Inland2" localSheetId="49">#REF!</definedName>
    <definedName name="Inland2" localSheetId="51">#REF!</definedName>
    <definedName name="Inland2" localSheetId="52">#REF!</definedName>
    <definedName name="Inland2">#REF!</definedName>
    <definedName name="interest_and_finance_charges_bs" localSheetId="33">#REF!</definedName>
    <definedName name="interest_and_finance_charges_bs" localSheetId="49">#REF!</definedName>
    <definedName name="interest_and_finance_charges_bs" localSheetId="51">#REF!</definedName>
    <definedName name="interest_and_finance_charges_bs" localSheetId="52">#REF!</definedName>
    <definedName name="interest_and_finance_charges_bs">#REF!</definedName>
    <definedName name="interest_finance_charges_schedule" localSheetId="33">#REF!</definedName>
    <definedName name="interest_finance_charges_schedule">#REF!</definedName>
    <definedName name="INTERFACE_FORMAT_VERSION" localSheetId="33">#REF!</definedName>
    <definedName name="INTERFACE_FORMAT_VERSION">#REF!</definedName>
    <definedName name="INTERFACE_NAME" localSheetId="33">#REF!</definedName>
    <definedName name="INTERFACE_NAME">#REF!</definedName>
    <definedName name="IntFreeCred" localSheetId="33">#REF!</definedName>
    <definedName name="IntFreeCred">#REF!</definedName>
    <definedName name="IntRate_11">[84]Assumptions!$B$11</definedName>
    <definedName name="IntRate_12">[84]Assumptions!$B$12</definedName>
    <definedName name="IntRate_WC" localSheetId="45">[60]Assumptions!$B$16</definedName>
    <definedName name="IntRate_WC" localSheetId="7">[60]Assumptions!$B$16</definedName>
    <definedName name="IntRate_WC">[61]Assumptions!$B$16</definedName>
    <definedName name="IntRate_WC10">[84]Assumptions!$B$16</definedName>
    <definedName name="IntRate_WC11">[84]Assumptions!$B$17</definedName>
    <definedName name="IntRate_WC12">[84]Assumptions!$B$18</definedName>
    <definedName name="IntRate12" localSheetId="33">#REF!</definedName>
    <definedName name="IntRate12" localSheetId="38">#REF!</definedName>
    <definedName name="IntRate12" localSheetId="42">#REF!</definedName>
    <definedName name="IntRate12" localSheetId="43">#REF!</definedName>
    <definedName name="IntRate12" localSheetId="44">#REF!</definedName>
    <definedName name="IntRate12" localSheetId="4">#REF!</definedName>
    <definedName name="IntRate12" localSheetId="6">#REF!</definedName>
    <definedName name="IntRate12" localSheetId="49">#REF!</definedName>
    <definedName name="IntRate12" localSheetId="51">#REF!</definedName>
    <definedName name="IntRate12" localSheetId="52">#REF!</definedName>
    <definedName name="IntRate12" localSheetId="8">#REF!</definedName>
    <definedName name="IntRate12" localSheetId="9">#REF!</definedName>
    <definedName name="IntRate12">#REF!</definedName>
    <definedName name="IntRate13" localSheetId="33">#REF!</definedName>
    <definedName name="IntRate13" localSheetId="38">#REF!</definedName>
    <definedName name="IntRate13" localSheetId="42">#REF!</definedName>
    <definedName name="IntRate13" localSheetId="43">#REF!</definedName>
    <definedName name="IntRate13" localSheetId="44">#REF!</definedName>
    <definedName name="IntRate13" localSheetId="4">#REF!</definedName>
    <definedName name="IntRate13" localSheetId="6">#REF!</definedName>
    <definedName name="IntRate13" localSheetId="49">#REF!</definedName>
    <definedName name="IntRate13" localSheetId="51">#REF!</definedName>
    <definedName name="IntRate13" localSheetId="52">#REF!</definedName>
    <definedName name="IntRate13" localSheetId="8">#REF!</definedName>
    <definedName name="IntRate13" localSheetId="9">#REF!</definedName>
    <definedName name="IntRate13">#REF!</definedName>
    <definedName name="IntRateWC11" localSheetId="33">#REF!</definedName>
    <definedName name="IntRateWC11" localSheetId="38">#REF!</definedName>
    <definedName name="IntRateWC11" localSheetId="42">#REF!</definedName>
    <definedName name="IntRateWC11" localSheetId="43">#REF!</definedName>
    <definedName name="IntRateWC11" localSheetId="44">#REF!</definedName>
    <definedName name="IntRateWC11" localSheetId="4">#REF!</definedName>
    <definedName name="IntRateWC11" localSheetId="6">#REF!</definedName>
    <definedName name="IntRateWC11" localSheetId="49">#REF!</definedName>
    <definedName name="IntRateWC11" localSheetId="51">#REF!</definedName>
    <definedName name="IntRateWC11" localSheetId="52">#REF!</definedName>
    <definedName name="IntRateWC11" localSheetId="8">#REF!</definedName>
    <definedName name="IntRateWC11" localSheetId="9">#REF!</definedName>
    <definedName name="IntRateWC11">#REF!</definedName>
    <definedName name="IntRateWC12" localSheetId="33">#REF!</definedName>
    <definedName name="IntRateWC12" localSheetId="4">#REF!</definedName>
    <definedName name="IntRateWC12" localSheetId="6">#REF!</definedName>
    <definedName name="IntRateWC12" localSheetId="8">#REF!</definedName>
    <definedName name="IntRateWC12">#REF!</definedName>
    <definedName name="IntRateWC13" localSheetId="33">#REF!</definedName>
    <definedName name="IntRateWC13" localSheetId="4">#REF!</definedName>
    <definedName name="IntRateWC13" localSheetId="6">#REF!</definedName>
    <definedName name="IntRateWC13" localSheetId="8">#REF!</definedName>
    <definedName name="IntRateWC13">#REF!</definedName>
    <definedName name="Intt_Charge_cY" localSheetId="33">#REF!,#REF!</definedName>
    <definedName name="Intt_Charge_cY" localSheetId="35">#REF!,#REF!</definedName>
    <definedName name="Intt_Charge_cY" localSheetId="36">#REF!,#REF!</definedName>
    <definedName name="Intt_Charge_cY" localSheetId="38">#REF!,#REF!</definedName>
    <definedName name="Intt_Charge_cY" localSheetId="42">#REF!,#REF!</definedName>
    <definedName name="Intt_Charge_cY" localSheetId="43">#REF!,#REF!</definedName>
    <definedName name="Intt_Charge_cY" localSheetId="44">#REF!,#REF!</definedName>
    <definedName name="Intt_Charge_cY" localSheetId="45">#REF!,#REF!</definedName>
    <definedName name="Intt_Charge_cY" localSheetId="1">#REF!,#REF!</definedName>
    <definedName name="Intt_Charge_cY" localSheetId="4">#REF!,#REF!</definedName>
    <definedName name="Intt_Charge_cY" localSheetId="6">#REF!,#REF!</definedName>
    <definedName name="Intt_Charge_cY" localSheetId="7">#REF!,#REF!</definedName>
    <definedName name="Intt_Charge_cY" localSheetId="49">#REF!,#REF!</definedName>
    <definedName name="Intt_Charge_cY" localSheetId="51">#REF!,#REF!</definedName>
    <definedName name="Intt_Charge_cY" localSheetId="52">#REF!,#REF!</definedName>
    <definedName name="Intt_Charge_cY" localSheetId="8">#REF!,#REF!</definedName>
    <definedName name="Intt_Charge_cY" localSheetId="9">#REF!,#REF!</definedName>
    <definedName name="Intt_Charge_cY" localSheetId="10">#REF!,#REF!</definedName>
    <definedName name="Intt_Charge_cY" localSheetId="11">#REF!,#REF!</definedName>
    <definedName name="Intt_Charge_cY" localSheetId="12">#REF!,#REF!</definedName>
    <definedName name="Intt_Charge_cY" localSheetId="13">#REF!,#REF!</definedName>
    <definedName name="Intt_Charge_cY" localSheetId="14">#REF!,#REF!</definedName>
    <definedName name="Intt_Charge_cY" localSheetId="15">#REF!,#REF!</definedName>
    <definedName name="Intt_Charge_cY" localSheetId="30">#REF!,#REF!</definedName>
    <definedName name="Intt_Charge_cY">#REF!,#REF!</definedName>
    <definedName name="Intt_Charge_cy_1" localSheetId="38">'[99]A 3.7'!$H$35,'[99]A 3.7'!$H$44</definedName>
    <definedName name="Intt_Charge_cy_1" localSheetId="42">'[99]A 3.7'!$H$35,'[99]A 3.7'!$H$44</definedName>
    <definedName name="Intt_Charge_cy_1" localSheetId="43">'[99]A 3.7'!$H$35,'[99]A 3.7'!$H$44</definedName>
    <definedName name="Intt_Charge_cy_1" localSheetId="44">'[99]A 3.7'!$H$35,'[99]A 3.7'!$H$44</definedName>
    <definedName name="Intt_Charge_cy_1" localSheetId="45">'[100]A 3.7'!$H$35,'[100]A 3.7'!$H$44</definedName>
    <definedName name="Intt_Charge_cy_1" localSheetId="4">'[99]A 3.7'!$H$35,'[99]A 3.7'!$H$44</definedName>
    <definedName name="Intt_Charge_cy_1" localSheetId="6">'[99]A 3.7'!$H$35,'[99]A 3.7'!$H$44</definedName>
    <definedName name="Intt_Charge_cy_1" localSheetId="7">'[100]A 3.7'!$H$35,'[100]A 3.7'!$H$44</definedName>
    <definedName name="Intt_Charge_cy_1" localSheetId="9">'[99]A 3.7'!$H$35,'[99]A 3.7'!$H$44</definedName>
    <definedName name="Intt_Charge_cy_1">'[101]A 3.7'!$H$35,'[101]A 3.7'!$H$44</definedName>
    <definedName name="Intt_Charge_eY" localSheetId="33">#REF!,#REF!</definedName>
    <definedName name="Intt_Charge_eY" localSheetId="35">#REF!,#REF!</definedName>
    <definedName name="Intt_Charge_eY" localSheetId="36">#REF!,#REF!</definedName>
    <definedName name="Intt_Charge_eY" localSheetId="38">#REF!,#REF!</definedName>
    <definedName name="Intt_Charge_eY" localSheetId="42">#REF!,#REF!</definedName>
    <definedName name="Intt_Charge_eY" localSheetId="43">#REF!,#REF!</definedName>
    <definedName name="Intt_Charge_eY" localSheetId="44">#REF!,#REF!</definedName>
    <definedName name="Intt_Charge_eY" localSheetId="45">#REF!,#REF!</definedName>
    <definedName name="Intt_Charge_eY" localSheetId="1">#REF!,#REF!</definedName>
    <definedName name="Intt_Charge_eY" localSheetId="4">#REF!,#REF!</definedName>
    <definedName name="Intt_Charge_eY" localSheetId="6">#REF!,#REF!</definedName>
    <definedName name="Intt_Charge_eY" localSheetId="7">#REF!,#REF!</definedName>
    <definedName name="Intt_Charge_eY" localSheetId="49">#REF!,#REF!</definedName>
    <definedName name="Intt_Charge_eY" localSheetId="51">#REF!,#REF!</definedName>
    <definedName name="Intt_Charge_eY" localSheetId="52">#REF!,#REF!</definedName>
    <definedName name="Intt_Charge_eY" localSheetId="8">#REF!,#REF!</definedName>
    <definedName name="Intt_Charge_eY" localSheetId="9">#REF!,#REF!</definedName>
    <definedName name="Intt_Charge_eY" localSheetId="10">#REF!,#REF!</definedName>
    <definedName name="Intt_Charge_eY" localSheetId="11">#REF!,#REF!</definedName>
    <definedName name="Intt_Charge_eY" localSheetId="12">#REF!,#REF!</definedName>
    <definedName name="Intt_Charge_eY" localSheetId="13">#REF!,#REF!</definedName>
    <definedName name="Intt_Charge_eY" localSheetId="14">#REF!,#REF!</definedName>
    <definedName name="Intt_Charge_eY" localSheetId="15">#REF!,#REF!</definedName>
    <definedName name="Intt_Charge_eY" localSheetId="30">#REF!,#REF!</definedName>
    <definedName name="Intt_Charge_eY">#REF!,#REF!</definedName>
    <definedName name="Intt_Charge_ey_1" localSheetId="38">'[99]A 3.7'!$I$35,'[99]A 3.7'!$I$44</definedName>
    <definedName name="Intt_Charge_ey_1" localSheetId="42">'[99]A 3.7'!$I$35,'[99]A 3.7'!$I$44</definedName>
    <definedName name="Intt_Charge_ey_1" localSheetId="43">'[99]A 3.7'!$I$35,'[99]A 3.7'!$I$44</definedName>
    <definedName name="Intt_Charge_ey_1" localSheetId="44">'[99]A 3.7'!$I$35,'[99]A 3.7'!$I$44</definedName>
    <definedName name="Intt_Charge_ey_1" localSheetId="45">'[100]A 3.7'!$I$35,'[100]A 3.7'!$I$44</definedName>
    <definedName name="Intt_Charge_ey_1" localSheetId="4">'[99]A 3.7'!$I$35,'[99]A 3.7'!$I$44</definedName>
    <definedName name="Intt_Charge_ey_1" localSheetId="6">'[99]A 3.7'!$I$35,'[99]A 3.7'!$I$44</definedName>
    <definedName name="Intt_Charge_ey_1" localSheetId="7">'[100]A 3.7'!$I$35,'[100]A 3.7'!$I$44</definedName>
    <definedName name="Intt_Charge_ey_1" localSheetId="9">'[99]A 3.7'!$I$35,'[99]A 3.7'!$I$44</definedName>
    <definedName name="Intt_Charge_ey_1">'[101]A 3.7'!$I$35,'[101]A 3.7'!$I$44</definedName>
    <definedName name="Intt_Charge_PY" localSheetId="33">#REF!,#REF!</definedName>
    <definedName name="Intt_Charge_PY" localSheetId="35">#REF!,#REF!</definedName>
    <definedName name="Intt_Charge_PY" localSheetId="36">#REF!,#REF!</definedName>
    <definedName name="Intt_Charge_PY" localSheetId="38">#REF!,#REF!</definedName>
    <definedName name="Intt_Charge_PY" localSheetId="42">#REF!,#REF!</definedName>
    <definedName name="Intt_Charge_PY" localSheetId="43">#REF!,#REF!</definedName>
    <definedName name="Intt_Charge_PY" localSheetId="44">#REF!,#REF!</definedName>
    <definedName name="Intt_Charge_PY" localSheetId="45">#REF!,#REF!</definedName>
    <definedName name="Intt_Charge_PY" localSheetId="1">#REF!,#REF!</definedName>
    <definedName name="Intt_Charge_PY" localSheetId="4">#REF!,#REF!</definedName>
    <definedName name="Intt_Charge_PY" localSheetId="6">#REF!,#REF!</definedName>
    <definedName name="Intt_Charge_PY" localSheetId="7">#REF!,#REF!</definedName>
    <definedName name="Intt_Charge_PY" localSheetId="49">#REF!,#REF!</definedName>
    <definedName name="Intt_Charge_PY" localSheetId="51">#REF!,#REF!</definedName>
    <definedName name="Intt_Charge_PY" localSheetId="52">#REF!,#REF!</definedName>
    <definedName name="Intt_Charge_PY" localSheetId="8">#REF!,#REF!</definedName>
    <definedName name="Intt_Charge_PY" localSheetId="9">#REF!,#REF!</definedName>
    <definedName name="Intt_Charge_PY" localSheetId="10">#REF!,#REF!</definedName>
    <definedName name="Intt_Charge_PY" localSheetId="11">#REF!,#REF!</definedName>
    <definedName name="Intt_Charge_PY" localSheetId="12">#REF!,#REF!</definedName>
    <definedName name="Intt_Charge_PY" localSheetId="13">#REF!,#REF!</definedName>
    <definedName name="Intt_Charge_PY" localSheetId="14">#REF!,#REF!</definedName>
    <definedName name="Intt_Charge_PY" localSheetId="15">#REF!,#REF!</definedName>
    <definedName name="Intt_Charge_PY" localSheetId="30">#REF!,#REF!</definedName>
    <definedName name="Intt_Charge_PY">#REF!,#REF!</definedName>
    <definedName name="Intt_Charge_py_1" localSheetId="38">'[99]A 3.7'!$G$35,'[99]A 3.7'!$G$44</definedName>
    <definedName name="Intt_Charge_py_1" localSheetId="42">'[99]A 3.7'!$G$35,'[99]A 3.7'!$G$44</definedName>
    <definedName name="Intt_Charge_py_1" localSheetId="43">'[99]A 3.7'!$G$35,'[99]A 3.7'!$G$44</definedName>
    <definedName name="Intt_Charge_py_1" localSheetId="44">'[99]A 3.7'!$G$35,'[99]A 3.7'!$G$44</definedName>
    <definedName name="Intt_Charge_py_1" localSheetId="45">'[100]A 3.7'!$G$35,'[100]A 3.7'!$G$44</definedName>
    <definedName name="Intt_Charge_py_1" localSheetId="4">'[99]A 3.7'!$G$35,'[99]A 3.7'!$G$44</definedName>
    <definedName name="Intt_Charge_py_1" localSheetId="6">'[99]A 3.7'!$G$35,'[99]A 3.7'!$G$44</definedName>
    <definedName name="Intt_Charge_py_1" localSheetId="7">'[100]A 3.7'!$G$35,'[100]A 3.7'!$G$44</definedName>
    <definedName name="Intt_Charge_py_1" localSheetId="9">'[99]A 3.7'!$G$35,'[99]A 3.7'!$G$44</definedName>
    <definedName name="Intt_Charge_py_1">'[101]A 3.7'!$G$35,'[101]A 3.7'!$G$44</definedName>
    <definedName name="iop" localSheetId="33" hidden="1">{"'Sheet1'!$L$16"}</definedName>
    <definedName name="iop" localSheetId="49" hidden="1">{"'Sheet1'!$L$16"}</definedName>
    <definedName name="iop" localSheetId="51" hidden="1">{"'Sheet1'!$L$16"}</definedName>
    <definedName name="iop" localSheetId="52" hidden="1">{"'Sheet1'!$L$16"}</definedName>
    <definedName name="iop" hidden="1">{"'Sheet1'!$L$16"}</definedName>
    <definedName name="IPT">#REF!</definedName>
    <definedName name="IRANFARS_최종_3차분" localSheetId="33">#REF!</definedName>
    <definedName name="IRANFARS_최종_3차분">#REF!</definedName>
    <definedName name="IRANFARS2차분_REV_" localSheetId="33">#REF!</definedName>
    <definedName name="IRANFARS2차분_REV_">#REF!</definedName>
    <definedName name="is" localSheetId="33" hidden="1">{"'Sheet1'!$L$16"}</definedName>
    <definedName name="is" localSheetId="49" hidden="1">{"'Sheet1'!$L$16"}</definedName>
    <definedName name="is" localSheetId="51" hidden="1">{"'Sheet1'!$L$16"}</definedName>
    <definedName name="is" localSheetId="52" hidden="1">{"'Sheet1'!$L$16"}</definedName>
    <definedName name="is" hidden="1">{"'Sheet1'!$L$16"}</definedName>
    <definedName name="IsCircular" localSheetId="33">#REF!</definedName>
    <definedName name="IsCircular" localSheetId="4">#REF!</definedName>
    <definedName name="IsCircular" localSheetId="6">#REF!</definedName>
    <definedName name="IsCircular" localSheetId="8">#REF!</definedName>
    <definedName name="IsCircular">#REF!</definedName>
    <definedName name="ISODWG">#N/A</definedName>
    <definedName name="it" localSheetId="33" hidden="1">{"'Sheet1'!$L$16"}</definedName>
    <definedName name="it" localSheetId="49" hidden="1">{"'Sheet1'!$L$16"}</definedName>
    <definedName name="it" localSheetId="51" hidden="1">{"'Sheet1'!$L$16"}</definedName>
    <definedName name="it" localSheetId="52" hidden="1">{"'Sheet1'!$L$16"}</definedName>
    <definedName name="it" hidden="1">{"'Sheet1'!$L$16"}</definedName>
    <definedName name="ITEM">#N/A</definedName>
    <definedName name="ITEM_CODE">'[59]ITEM-LIST'!#REF!</definedName>
    <definedName name="ITEM_NAME">#N/A</definedName>
    <definedName name="ITNO">#N/A</definedName>
    <definedName name="iv2dt" hidden="1">'[37]Eq. Mobilization'!#REF!</definedName>
    <definedName name="ivdt" hidden="1">'[37]Eq. Mobilization'!#REF!</definedName>
    <definedName name="J" localSheetId="33">#REF!</definedName>
    <definedName name="J" localSheetId="49">#REF!</definedName>
    <definedName name="J" localSheetId="51">#REF!</definedName>
    <definedName name="J" localSheetId="52">#REF!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 localSheetId="33">'[59]ITEM-LIST'!#REF!</definedName>
    <definedName name="J_TEL" localSheetId="49">'[59]ITEM-LIST'!#REF!</definedName>
    <definedName name="J_TEL" localSheetId="51">'[59]ITEM-LIST'!#REF!</definedName>
    <definedName name="J_TEL" localSheetId="52">'[59]ITEM-LIST'!#REF!</definedName>
    <definedName name="J_TEL">'[59]ITEM-LIST'!#REF!</definedName>
    <definedName name="JE">#N/A</definedName>
    <definedName name="JEJAK">#N/A</definedName>
    <definedName name="jfgf">[22]BEST_17112006!$A$206</definedName>
    <definedName name="JJ">'[92]MOB-MAN1'!$D$40:$BW$49</definedName>
    <definedName name="JJJ" hidden="1">[102]DJ1!#REF!</definedName>
    <definedName name="jjkjklj" localSheetId="33">#REF!,#REF!</definedName>
    <definedName name="jjkjklj" localSheetId="49">#REF!,#REF!</definedName>
    <definedName name="jjkjklj" localSheetId="51">#REF!,#REF!</definedName>
    <definedName name="jjkjklj" localSheetId="52">#REF!,#REF!</definedName>
    <definedName name="jjkjklj">#REF!,#REF!</definedName>
    <definedName name="jjkkkkk">[19]DEMFIXLD!$A$1:$E$205</definedName>
    <definedName name="jjskjsklj" localSheetId="33">#REF!</definedName>
    <definedName name="jjskjsklj" localSheetId="49">#REF!</definedName>
    <definedName name="jjskjsklj" localSheetId="51">#REF!</definedName>
    <definedName name="jjskjsklj" localSheetId="52">#REF!</definedName>
    <definedName name="jjskjsklj">#REF!</definedName>
    <definedName name="jsjssij" localSheetId="33">#REF!</definedName>
    <definedName name="jsjssij" localSheetId="49">#REF!</definedName>
    <definedName name="jsjssij" localSheetId="51">#REF!</definedName>
    <definedName name="jsjssij" localSheetId="52">#REF!</definedName>
    <definedName name="jsjssij">#REF!</definedName>
    <definedName name="JU" localSheetId="33">'[66]해외 기술훈련비 (합계)'!#REF!</definedName>
    <definedName name="JU" localSheetId="49">'[66]해외 기술훈련비 (합계)'!#REF!</definedName>
    <definedName name="JU" localSheetId="51">'[66]해외 기술훈련비 (합계)'!#REF!</definedName>
    <definedName name="JU" localSheetId="52">'[66]해외 기술훈련비 (합계)'!#REF!</definedName>
    <definedName name="JU">'[66]해외 기술훈련비 (합계)'!#REF!</definedName>
    <definedName name="JV10Group_944" localSheetId="33">#REF!</definedName>
    <definedName name="JV10Group_944" localSheetId="49">#REF!</definedName>
    <definedName name="JV10Group_944" localSheetId="51">#REF!</definedName>
    <definedName name="JV10Group_944" localSheetId="52">#REF!</definedName>
    <definedName name="JV10Group_944">#REF!</definedName>
    <definedName name="JV14Group_944" localSheetId="33">#REF!</definedName>
    <definedName name="JV14Group_944" localSheetId="49">#REF!</definedName>
    <definedName name="JV14Group_944" localSheetId="51">#REF!</definedName>
    <definedName name="JV14Group_944" localSheetId="52">#REF!</definedName>
    <definedName name="JV14Group_944">#REF!</definedName>
    <definedName name="K">[52]현장지지물물량!$A$8:$N$196</definedName>
    <definedName name="K2000_">#N/A</definedName>
    <definedName name="KABOLINE" hidden="1">'[37]Eq. Mobilization'!#REF!</definedName>
    <definedName name="KEII">'[49]Executive Summary -Thermal'!$H$4:$I$31</definedName>
    <definedName name="KEIIU">'[49]Executive Summary -Thermal'!$A$4:$F$31</definedName>
    <definedName name="ket">[4]소화실적!#REF!</definedName>
    <definedName name="Keta" localSheetId="33">#REF!</definedName>
    <definedName name="Keta" localSheetId="49">#REF!</definedName>
    <definedName name="Keta" localSheetId="51">#REF!</definedName>
    <definedName name="Keta" localSheetId="52">#REF!</definedName>
    <definedName name="Keta">#REF!</definedName>
    <definedName name="Ketan" localSheetId="33">#REF!</definedName>
    <definedName name="Ketan" localSheetId="49">#REF!</definedName>
    <definedName name="Ketan" localSheetId="51">#REF!</definedName>
    <definedName name="Ketan" localSheetId="52">#REF!</definedName>
    <definedName name="Ketan">#REF!</definedName>
    <definedName name="KG" localSheetId="33">'[103]P-LIST'!#REF!</definedName>
    <definedName name="KG" localSheetId="49">'[103]P-LIST'!#REF!</definedName>
    <definedName name="KG" localSheetId="51">'[103]P-LIST'!#REF!</definedName>
    <definedName name="KG" localSheetId="52">'[103]P-LIST'!#REF!</definedName>
    <definedName name="KG">'[103]P-LIST'!#REF!</definedName>
    <definedName name="KI" localSheetId="33">'[66]해외 연수비용 계산-삭제'!#REF!</definedName>
    <definedName name="KI" localSheetId="49">'[66]해외 연수비용 계산-삭제'!#REF!</definedName>
    <definedName name="KI" localSheetId="51">'[66]해외 연수비용 계산-삭제'!#REF!</definedName>
    <definedName name="KI" localSheetId="52">'[66]해외 연수비용 계산-삭제'!#REF!</definedName>
    <definedName name="KI">'[66]해외 연수비용 계산-삭제'!#REF!</definedName>
    <definedName name="kil" localSheetId="33">#REF!</definedName>
    <definedName name="kil" localSheetId="49">#REF!</definedName>
    <definedName name="kil" localSheetId="51">#REF!</definedName>
    <definedName name="kil" localSheetId="52">#REF!</definedName>
    <definedName name="kil">#REF!</definedName>
    <definedName name="kishor" localSheetId="33">#REF!</definedName>
    <definedName name="kishor" localSheetId="49">#REF!</definedName>
    <definedName name="kishor" localSheetId="51">#REF!</definedName>
    <definedName name="kishor" localSheetId="52">#REF!</definedName>
    <definedName name="kishor">#REF!</definedName>
    <definedName name="KISS" localSheetId="33">'[25]해외 기술훈련비 (합계)'!#REF!</definedName>
    <definedName name="KISS" localSheetId="49">'[25]해외 기술훈련비 (합계)'!#REF!</definedName>
    <definedName name="KISS" localSheetId="51">'[25]해외 기술훈련비 (합계)'!#REF!</definedName>
    <definedName name="KISS" localSheetId="52">'[25]해외 기술훈련비 (합계)'!#REF!</definedName>
    <definedName name="KISS">'[25]해외 기술훈련비 (합계)'!#REF!</definedName>
    <definedName name="KK">[52]현장지지물물량!$A$1:$IV$7</definedName>
    <definedName name="kkfkfkfk" localSheetId="33">#REF!</definedName>
    <definedName name="kkfkfkfk" localSheetId="49">#REF!</definedName>
    <definedName name="kkfkfkfk" localSheetId="51">#REF!</definedName>
    <definedName name="kkfkfkfk" localSheetId="52">#REF!</definedName>
    <definedName name="kkfkfkfk">#REF!</definedName>
    <definedName name="kkJJ" localSheetId="33">#REF!</definedName>
    <definedName name="kkJJ" localSheetId="49">#REF!</definedName>
    <definedName name="kkJJ" localSheetId="51">#REF!</definedName>
    <definedName name="kkJJ" localSheetId="52">#REF!</definedName>
    <definedName name="kkJJ">#REF!</definedName>
    <definedName name="KKK" localSheetId="33" hidden="1">[102]DJ1!#REF!</definedName>
    <definedName name="KKK" localSheetId="49" hidden="1">[102]DJ1!#REF!</definedName>
    <definedName name="KKK" localSheetId="51" hidden="1">[102]DJ1!#REF!</definedName>
    <definedName name="KKK" localSheetId="52" hidden="1">[102]DJ1!#REF!</definedName>
    <definedName name="KKK" hidden="1">[102]DJ1!#REF!</definedName>
    <definedName name="kkkk" localSheetId="33">#REF!</definedName>
    <definedName name="kkkk" localSheetId="49">#REF!</definedName>
    <definedName name="kkkk" localSheetId="51">#REF!</definedName>
    <definedName name="kkkk" localSheetId="52">#REF!</definedName>
    <definedName name="kkkk">#REF!</definedName>
    <definedName name="kkkkkkk" localSheetId="33">#REF!</definedName>
    <definedName name="kkkkkkk" localSheetId="49">#REF!</definedName>
    <definedName name="kkkkkkk" localSheetId="51">#REF!</definedName>
    <definedName name="kkkkkkk" localSheetId="52">#REF!</definedName>
    <definedName name="kkkkkkk">#REF!</definedName>
    <definedName name="KL" localSheetId="33">'[66]해외 연수비용 계산-삭제'!#REF!</definedName>
    <definedName name="KL" localSheetId="49">'[66]해외 연수비용 계산-삭제'!#REF!</definedName>
    <definedName name="KL" localSheetId="51">'[66]해외 연수비용 계산-삭제'!#REF!</definedName>
    <definedName name="KL" localSheetId="52">'[66]해외 연수비용 계산-삭제'!#REF!</definedName>
    <definedName name="KL">'[66]해외 연수비용 계산-삭제'!#REF!</definedName>
    <definedName name="ksokskosk" localSheetId="33">#REF!</definedName>
    <definedName name="ksokskosk" localSheetId="49">#REF!</definedName>
    <definedName name="ksokskosk" localSheetId="51">#REF!</definedName>
    <definedName name="ksokskosk" localSheetId="52">#REF!</definedName>
    <definedName name="ksokskosk">#REF!</definedName>
    <definedName name="kW" localSheetId="49">#REF!</definedName>
    <definedName name="kW" localSheetId="51">#REF!</definedName>
    <definedName name="kW" localSheetId="52">#REF!</definedName>
    <definedName name="kW">#REF!</definedName>
    <definedName name="L" localSheetId="33">#REF!</definedName>
    <definedName name="L" localSheetId="49">#REF!</definedName>
    <definedName name="L" localSheetId="51">#REF!</definedName>
    <definedName name="L" localSheetId="52">#REF!</definedName>
    <definedName name="L">#REF!</definedName>
    <definedName name="Lacs">100000</definedName>
    <definedName name="Landing_Cost">#REF!</definedName>
    <definedName name="LANGUAGE_VERSION" localSheetId="33">#REF!</definedName>
    <definedName name="LANGUAGE_VERSION">#REF!</definedName>
    <definedName name="LC" localSheetId="33">#REF!</definedName>
    <definedName name="LC">#REF!</definedName>
    <definedName name="LE">#N/A</definedName>
    <definedName name="LEVEL" localSheetId="33">#REF!</definedName>
    <definedName name="LEVEL" localSheetId="49">#REF!</definedName>
    <definedName name="LEVEL" localSheetId="51">#REF!</definedName>
    <definedName name="LEVEL" localSheetId="52">#REF!</definedName>
    <definedName name="LEVEL">#REF!</definedName>
    <definedName name="LJ" localSheetId="33">'[66]해외 기술훈련비 (합계)'!#REF!</definedName>
    <definedName name="LJ" localSheetId="49">'[66]해외 기술훈련비 (합계)'!#REF!</definedName>
    <definedName name="LJ" localSheetId="51">'[66]해외 기술훈련비 (합계)'!#REF!</definedName>
    <definedName name="LJ" localSheetId="52">'[66]해외 기술훈련비 (합계)'!#REF!</definedName>
    <definedName name="LJ">'[66]해외 기술훈련비 (합계)'!#REF!</definedName>
    <definedName name="llJkljl" localSheetId="33">#REF!</definedName>
    <definedName name="llJkljl" localSheetId="49">#REF!</definedName>
    <definedName name="llJkljl" localSheetId="51">#REF!</definedName>
    <definedName name="llJkljl" localSheetId="52">#REF!</definedName>
    <definedName name="llJkljl">#REF!</definedName>
    <definedName name="LLL" localSheetId="33" hidden="1">[102]DJ1!#REF!</definedName>
    <definedName name="LLL" localSheetId="49" hidden="1">[102]DJ1!#REF!</definedName>
    <definedName name="LLL" localSheetId="51" hidden="1">[102]DJ1!#REF!</definedName>
    <definedName name="LLL" localSheetId="52" hidden="1">[102]DJ1!#REF!</definedName>
    <definedName name="LLL" hidden="1">[102]DJ1!#REF!</definedName>
    <definedName name="llll" localSheetId="33">#REF!</definedName>
    <definedName name="llll" localSheetId="49">#REF!</definedName>
    <definedName name="llll" localSheetId="51">#REF!</definedName>
    <definedName name="llll" localSheetId="52">#REF!</definedName>
    <definedName name="llll">#REF!</definedName>
    <definedName name="LO" localSheetId="33">'[66]해외 연수비용 계산-삭제'!#REF!</definedName>
    <definedName name="LO" localSheetId="49">'[66]해외 연수비용 계산-삭제'!#REF!</definedName>
    <definedName name="LO" localSheetId="51">'[66]해외 연수비용 계산-삭제'!#REF!</definedName>
    <definedName name="LO" localSheetId="52">'[66]해외 연수비용 계산-삭제'!#REF!</definedName>
    <definedName name="LO">'[66]해외 연수비용 계산-삭제'!#REF!</definedName>
    <definedName name="Load_Col_Ind">[74]Sales_Summary!$AC$2</definedName>
    <definedName name="LOANRATE" localSheetId="33">'[25]해외 연수비용 계산-삭제'!#REF!</definedName>
    <definedName name="LOANRATE" localSheetId="49">'[25]해외 연수비용 계산-삭제'!#REF!</definedName>
    <definedName name="LOANRATE" localSheetId="51">'[25]해외 연수비용 계산-삭제'!#REF!</definedName>
    <definedName name="LOANRATE" localSheetId="52">'[25]해외 연수비용 계산-삭제'!#REF!</definedName>
    <definedName name="LOANRATE">'[25]해외 연수비용 계산-삭제'!#REF!</definedName>
    <definedName name="LOANS__A" localSheetId="49">#REF!</definedName>
    <definedName name="LOANS__A" localSheetId="51">#REF!</definedName>
    <definedName name="LOANS__A" localSheetId="52">#REF!</definedName>
    <definedName name="LOANS__A">#REF!</definedName>
    <definedName name="LOANTO" localSheetId="33">'[25]해외 연수비용 계산-삭제'!#REF!</definedName>
    <definedName name="LOANTO" localSheetId="49">'[25]해외 연수비용 계산-삭제'!#REF!</definedName>
    <definedName name="LOANTO" localSheetId="51">'[25]해외 연수비용 계산-삭제'!#REF!</definedName>
    <definedName name="LOANTO" localSheetId="52">'[25]해외 연수비용 계산-삭제'!#REF!</definedName>
    <definedName name="LOANTO">'[25]해외 연수비용 계산-삭제'!#REF!</definedName>
    <definedName name="LOOSETOOLS_ES_TA" localSheetId="33">#REF!</definedName>
    <definedName name="LOOSETOOLS_ES_TA" localSheetId="49">#REF!</definedName>
    <definedName name="LOOSETOOLS_ES_TA" localSheetId="51">#REF!</definedName>
    <definedName name="LOOSETOOLS_ES_TA" localSheetId="52">#REF!</definedName>
    <definedName name="LOOSETOOLS_ES_TA">#REF!</definedName>
    <definedName name="LOOSETOOLS_ES_TD" localSheetId="33">#REF!</definedName>
    <definedName name="LOOSETOOLS_ES_TD" localSheetId="49">#REF!</definedName>
    <definedName name="LOOSETOOLS_ES_TD" localSheetId="51">#REF!</definedName>
    <definedName name="LOOSETOOLS_ES_TD" localSheetId="52">#REF!</definedName>
    <definedName name="LOOSETOOLS_ES_TD">#REF!</definedName>
    <definedName name="ltind" localSheetId="33">#REF!</definedName>
    <definedName name="ltind" localSheetId="49">#REF!</definedName>
    <definedName name="ltind" localSheetId="51">#REF!</definedName>
    <definedName name="ltind" localSheetId="52">#REF!</definedName>
    <definedName name="ltind">#REF!</definedName>
    <definedName name="LTR_M_NEW" localSheetId="33">#REF!</definedName>
    <definedName name="LTR_M_NEW" localSheetId="4">#REF!</definedName>
    <definedName name="LTR_M_NEW" localSheetId="6">#REF!</definedName>
    <definedName name="LTR_M_NEW" localSheetId="8">#REF!</definedName>
    <definedName name="LTR_M_NEW">#REF!</definedName>
    <definedName name="LTR_MOR" localSheetId="33">#REF!</definedName>
    <definedName name="LTR_MOR" localSheetId="4">#REF!</definedName>
    <definedName name="LTR_MOR" localSheetId="6">#REF!</definedName>
    <definedName name="LTR_MOR" localSheetId="8">#REF!</definedName>
    <definedName name="LTR_MOR">#REF!</definedName>
    <definedName name="LWSALES" localSheetId="33">#REF!</definedName>
    <definedName name="LWSALES">#REF!</definedName>
    <definedName name="LYBin" localSheetId="33">#REF!</definedName>
    <definedName name="LYBin">#REF!</definedName>
    <definedName name="LYHolds" localSheetId="33">#REF!</definedName>
    <definedName name="LYHolds">#REF!</definedName>
    <definedName name="LYNet" localSheetId="33">#REF!</definedName>
    <definedName name="LYNet">#REF!</definedName>
    <definedName name="LYoos" localSheetId="33">#REF!</definedName>
    <definedName name="LYoos">#REF!</definedName>
    <definedName name="LYReselects" localSheetId="33">#REF!</definedName>
    <definedName name="LYReselects">#REF!</definedName>
    <definedName name="LYReturns" localSheetId="33">#REF!</definedName>
    <definedName name="LYReturns">#REF!</definedName>
    <definedName name="LYSales" localSheetId="33">#REF!</definedName>
    <definedName name="LYSales">#REF!</definedName>
    <definedName name="LYTotal" localSheetId="33">#REF!</definedName>
    <definedName name="LYTotal">#REF!</definedName>
    <definedName name="m" localSheetId="33">#REF!</definedName>
    <definedName name="m">#REF!</definedName>
    <definedName name="M_A_L_G_A">#N/A</definedName>
    <definedName name="M_L_N_G">#N/A</definedName>
    <definedName name="M_P_D_P">#N/A</definedName>
    <definedName name="M1_" localSheetId="33">#REF!</definedName>
    <definedName name="M1_" localSheetId="49">#REF!</definedName>
    <definedName name="M1_" localSheetId="51">#REF!</definedName>
    <definedName name="M1_" localSheetId="52">#REF!</definedName>
    <definedName name="M1_">#REF!</definedName>
    <definedName name="M2_" localSheetId="33">#REF!</definedName>
    <definedName name="M2_" localSheetId="49">#REF!</definedName>
    <definedName name="M2_" localSheetId="51">#REF!</definedName>
    <definedName name="M2_" localSheetId="52">#REF!</definedName>
    <definedName name="M2_">#REF!</definedName>
    <definedName name="MACHINETOOLS_ES_TA" localSheetId="33">#REF!</definedName>
    <definedName name="MACHINETOOLS_ES_TA" localSheetId="49">#REF!</definedName>
    <definedName name="MACHINETOOLS_ES_TA" localSheetId="51">#REF!</definedName>
    <definedName name="MACHINETOOLS_ES_TA" localSheetId="52">#REF!</definedName>
    <definedName name="MACHINETOOLS_ES_TA">#REF!</definedName>
    <definedName name="MACHINETOOLS_ES_TD" localSheetId="33">#REF!</definedName>
    <definedName name="MACHINETOOLS_ES_TD">#REF!</definedName>
    <definedName name="MAKEQTY">#N/A</definedName>
    <definedName name="MAKEQTYNU">#N/A</definedName>
    <definedName name="MAKETWT">#N/A</definedName>
    <definedName name="MAKETWTNU">#N/A</definedName>
    <definedName name="MARGINPLAN" localSheetId="33">#REF!</definedName>
    <definedName name="MARGINPLAN" localSheetId="49">#REF!</definedName>
    <definedName name="MARGINPLAN" localSheetId="51">#REF!</definedName>
    <definedName name="MARGINPLAN" localSheetId="52">#REF!</definedName>
    <definedName name="MARGINPLAN">#REF!</definedName>
    <definedName name="MARGINPROJ" localSheetId="33">#REF!</definedName>
    <definedName name="MARGINPROJ" localSheetId="49">#REF!</definedName>
    <definedName name="MARGINPROJ" localSheetId="51">#REF!</definedName>
    <definedName name="MARGINPROJ" localSheetId="52">#REF!</definedName>
    <definedName name="MARGINPROJ">#REF!</definedName>
    <definedName name="MAT">#N/A</definedName>
    <definedName name="MAT_NO">#N/A</definedName>
    <definedName name="MAT_SIZE">#N/A</definedName>
    <definedName name="MATERIAL">#N/A</definedName>
    <definedName name="MATL">#N/A</definedName>
    <definedName name="MDR_BEST_BEF" localSheetId="33">#REF!</definedName>
    <definedName name="MDR_BEST_BEF" localSheetId="49">#REF!</definedName>
    <definedName name="MDR_BEST_BEF" localSheetId="51">#REF!</definedName>
    <definedName name="MDR_BEST_BEF" localSheetId="52">#REF!</definedName>
    <definedName name="MDR_BEST_BEF">#REF!</definedName>
    <definedName name="MDR_BSES_BEF" localSheetId="33">#REF!</definedName>
    <definedName name="MDR_BSES_BEF" localSheetId="49">#REF!</definedName>
    <definedName name="MDR_BSES_BEF" localSheetId="51">#REF!</definedName>
    <definedName name="MDR_BSES_BEF" localSheetId="52">#REF!</definedName>
    <definedName name="MDR_BSES_BEF">#REF!</definedName>
    <definedName name="MDR_HTCOMM_AFT">'[5]Financial Estimates'!$C$300</definedName>
    <definedName name="MDR_HTCOMM_BEF" localSheetId="33">#REF!</definedName>
    <definedName name="MDR_HTCOMM_BEF" localSheetId="49">#REF!</definedName>
    <definedName name="MDR_HTCOMM_BEF" localSheetId="51">#REF!</definedName>
    <definedName name="MDR_HTCOMM_BEF" localSheetId="52">#REF!</definedName>
    <definedName name="MDR_HTCOMM_BEF">#REF!</definedName>
    <definedName name="MDR_HTIND_AFT">'[5]Financial Estimates'!$C$299</definedName>
    <definedName name="MDR_HTIND_BEF" localSheetId="33">#REF!</definedName>
    <definedName name="MDR_HTIND_BEF" localSheetId="49">#REF!</definedName>
    <definedName name="MDR_HTIND_BEF" localSheetId="51">#REF!</definedName>
    <definedName name="MDR_HTIND_BEF" localSheetId="52">#REF!</definedName>
    <definedName name="MDR_HTIND_BEF">#REF!</definedName>
    <definedName name="MDR_LTCOMM_AFT">'[5]Financial Estimates'!$C$302</definedName>
    <definedName name="MDR_LTCOMM_BEF" localSheetId="33">#REF!</definedName>
    <definedName name="MDR_LTCOMM_BEF" localSheetId="49">#REF!</definedName>
    <definedName name="MDR_LTCOMM_BEF" localSheetId="51">#REF!</definedName>
    <definedName name="MDR_LTCOMM_BEF" localSheetId="52">#REF!</definedName>
    <definedName name="MDR_LTCOMM_BEF">#REF!</definedName>
    <definedName name="MDR_LTIND_AFT">'[5]Financial Estimates'!$C$301</definedName>
    <definedName name="MDR_LTIND_BEF" localSheetId="33">#REF!</definedName>
    <definedName name="MDR_LTIND_BEF" localSheetId="49">#REF!</definedName>
    <definedName name="MDR_LTIND_BEF" localSheetId="51">#REF!</definedName>
    <definedName name="MDR_LTIND_BEF" localSheetId="52">#REF!</definedName>
    <definedName name="MDR_LTIND_BEF">#REF!</definedName>
    <definedName name="MDR_RLY_AFT">'[5]Financial Estimates'!$C$303</definedName>
    <definedName name="MDR_RLY_BEF" localSheetId="33">#REF!</definedName>
    <definedName name="MDR_RLY_BEF" localSheetId="49">#REF!</definedName>
    <definedName name="MDR_RLY_BEF" localSheetId="51">#REF!</definedName>
    <definedName name="MDR_RLY_BEF" localSheetId="52">#REF!</definedName>
    <definedName name="MDR_RLY_BEF">#REF!</definedName>
    <definedName name="MDR_TIR_BEF" localSheetId="33">#REF!</definedName>
    <definedName name="MDR_TIR_BEF" localSheetId="49">#REF!</definedName>
    <definedName name="MDR_TIR_BEF" localSheetId="51">#REF!</definedName>
    <definedName name="MDR_TIR_BEF" localSheetId="52">#REF!</definedName>
    <definedName name="MDR_TIR_BEF">#REF!</definedName>
    <definedName name="MDR_TXT_AFT">'[5]Financial Estimates'!$C$298</definedName>
    <definedName name="MDR_TXT_BEF" localSheetId="33">#REF!</definedName>
    <definedName name="MDR_TXT_BEF" localSheetId="49">#REF!</definedName>
    <definedName name="MDR_TXT_BEF" localSheetId="51">#REF!</definedName>
    <definedName name="MDR_TXT_BEF" localSheetId="52">#REF!</definedName>
    <definedName name="MDR_TXT_BEF">#REF!</definedName>
    <definedName name="MEMORNDM" localSheetId="49">#REF!</definedName>
    <definedName name="MEMORNDM" localSheetId="51">#REF!</definedName>
    <definedName name="MEMORNDM" localSheetId="52">#REF!</definedName>
    <definedName name="MEMORNDM">#REF!</definedName>
    <definedName name="MENU">#N/A</definedName>
    <definedName name="MEPE">'[49]Executive Summary -Thermal'!$I$4:$EG$36</definedName>
    <definedName name="METERS_ES_TA" localSheetId="33">#REF!</definedName>
    <definedName name="METERS_ES_TA" localSheetId="49">#REF!</definedName>
    <definedName name="METERS_ES_TA" localSheetId="51">#REF!</definedName>
    <definedName name="METERS_ES_TA" localSheetId="52">#REF!</definedName>
    <definedName name="METERS_ES_TA">#REF!</definedName>
    <definedName name="METERS_ES_TD" localSheetId="33">#REF!</definedName>
    <definedName name="METERS_ES_TD" localSheetId="49">#REF!</definedName>
    <definedName name="METERS_ES_TD" localSheetId="51">#REF!</definedName>
    <definedName name="METERS_ES_TD" localSheetId="52">#REF!</definedName>
    <definedName name="METERS_ES_TD">#REF!</definedName>
    <definedName name="METHOD" localSheetId="33">'[25]해외 연수비용 계산-삭제'!#REF!</definedName>
    <definedName name="METHOD" localSheetId="49">'[25]해외 연수비용 계산-삭제'!#REF!</definedName>
    <definedName name="METHOD" localSheetId="51">'[25]해외 연수비용 계산-삭제'!#REF!</definedName>
    <definedName name="METHOD" localSheetId="52">'[25]해외 연수비용 계산-삭제'!#REF!</definedName>
    <definedName name="METHOD">'[25]해외 연수비용 계산-삭제'!#REF!</definedName>
    <definedName name="MID">#N/A</definedName>
    <definedName name="mill" localSheetId="33">#REF!</definedName>
    <definedName name="mill" localSheetId="49">#REF!</definedName>
    <definedName name="mill" localSheetId="51">#REF!</definedName>
    <definedName name="mill" localSheetId="52">#REF!</definedName>
    <definedName name="mill">#REF!</definedName>
    <definedName name="million">[76]General!$A$6</definedName>
    <definedName name="Millions">1000000</definedName>
    <definedName name="MIN">[104]Input_Sheet!#REF!</definedName>
    <definedName name="Miscelleneous_Expenditure" localSheetId="33">#REF!</definedName>
    <definedName name="Miscelleneous_Expenditure" localSheetId="49">#REF!</definedName>
    <definedName name="Miscelleneous_Expenditure" localSheetId="51">#REF!</definedName>
    <definedName name="Miscelleneous_Expenditure" localSheetId="52">#REF!</definedName>
    <definedName name="Miscelleneous_Expenditure">#REF!</definedName>
    <definedName name="ML">#N/A</definedName>
    <definedName name="mmmm" localSheetId="33">#REF!</definedName>
    <definedName name="mmmm" localSheetId="49">#REF!</definedName>
    <definedName name="mmmm" localSheetId="51">#REF!</definedName>
    <definedName name="mmmm" localSheetId="52">#REF!</definedName>
    <definedName name="mmmm">#REF!</definedName>
    <definedName name="mmmmmmmmmmmm" localSheetId="33">#REF!</definedName>
    <definedName name="mmmmmmmmmmmm" localSheetId="49">#REF!</definedName>
    <definedName name="mmmmmmmmmmmm" localSheetId="51">#REF!</definedName>
    <definedName name="mmmmmmmmmmmm" localSheetId="52">#REF!</definedName>
    <definedName name="mmmmmmmmmmmm">#REF!</definedName>
    <definedName name="mn" localSheetId="33" hidden="1">{"'Sheet1'!$L$16"}</definedName>
    <definedName name="mn" localSheetId="49" hidden="1">{"'Sheet1'!$L$16"}</definedName>
    <definedName name="mn" localSheetId="51" hidden="1">{"'Sheet1'!$L$16"}</definedName>
    <definedName name="mn" localSheetId="52" hidden="1">{"'Sheet1'!$L$16"}</definedName>
    <definedName name="mn" hidden="1">{"'Sheet1'!$L$16"}</definedName>
    <definedName name="mo">#REF!</definedName>
    <definedName name="MO_DES">#N/A</definedName>
    <definedName name="MO_NO">#N/A</definedName>
    <definedName name="MOD">'[49]Executive Summary -Thermal'!$A$162:$H$257</definedName>
    <definedName name="MODEL">#N/A</definedName>
    <definedName name="MODES">#N/A</definedName>
    <definedName name="MODESC">#N/A</definedName>
    <definedName name="MOITEM">#N/A</definedName>
    <definedName name="MONITORPNT" localSheetId="33">[25]!MONITORPNT</definedName>
    <definedName name="MONITORPNT" localSheetId="36">[25]!MONITORPNT</definedName>
    <definedName name="MONITORPNT" localSheetId="39">[25]!MONITORPNT</definedName>
    <definedName name="MONITORPNT" localSheetId="48">[25]!MONITORPNT</definedName>
    <definedName name="MONITORPNT" localSheetId="3">[25]!MONITORPNT</definedName>
    <definedName name="MONITORPNT" localSheetId="51">[25]!MONITORPNT</definedName>
    <definedName name="MONITORPNT" localSheetId="52">[25]!MONITORPNT</definedName>
    <definedName name="MONITORPNT" localSheetId="54">[25]!MONITORPNT</definedName>
    <definedName name="MONITORPNT" localSheetId="55">[25]!MONITORPNT</definedName>
    <definedName name="MONITORPNT" localSheetId="11">[25]!MONITORPNT</definedName>
    <definedName name="MONITORPNT" localSheetId="12">[25]!MONITORPNT</definedName>
    <definedName name="MONITORPNT" localSheetId="13">[25]!MONITORPNT</definedName>
    <definedName name="MONITORPNT" localSheetId="14">[25]!MONITORPNT</definedName>
    <definedName name="MONITORPNT" localSheetId="15">[25]!MONITORPNT</definedName>
    <definedName name="MONITORPNT" localSheetId="24">[25]!MONITORPNT</definedName>
    <definedName name="MONITORPNT" localSheetId="27">[25]!MONITORPNT</definedName>
    <definedName name="MONITORPNT" localSheetId="29">[25]!MONITORPNT</definedName>
    <definedName name="MONITORPNT">[25]!MONITORPNT</definedName>
    <definedName name="MONO">#N/A</definedName>
    <definedName name="month" localSheetId="33">#REF!</definedName>
    <definedName name="month" localSheetId="49">#REF!</definedName>
    <definedName name="month" localSheetId="51">#REF!</definedName>
    <definedName name="month" localSheetId="52">#REF!</definedName>
    <definedName name="month">#REF!</definedName>
    <definedName name="month_no">[105]Variables_x!$B$5</definedName>
    <definedName name="month_todo">[105]Variables_x!$B$6</definedName>
    <definedName name="MOTORVEHICLE_ES_TA" localSheetId="33">#REF!</definedName>
    <definedName name="MOTORVEHICLE_ES_TA" localSheetId="49">#REF!</definedName>
    <definedName name="MOTORVEHICLE_ES_TA" localSheetId="51">#REF!</definedName>
    <definedName name="MOTORVEHICLE_ES_TA" localSheetId="52">#REF!</definedName>
    <definedName name="MOTORVEHICLE_ES_TA">#REF!</definedName>
    <definedName name="MOTORVEHICLE_ES_TD" localSheetId="33">#REF!</definedName>
    <definedName name="MOTORVEHICLE_ES_TD" localSheetId="49">#REF!</definedName>
    <definedName name="MOTORVEHICLE_ES_TD" localSheetId="51">#REF!</definedName>
    <definedName name="MOTORVEHICLE_ES_TD" localSheetId="52">#REF!</definedName>
    <definedName name="MOTORVEHICLE_ES_TD">#REF!</definedName>
    <definedName name="mRrjkpay_ikoj_dkjiksjs_ku_fy0" localSheetId="49">#REF!</definedName>
    <definedName name="mRrjkpay_ikoj_dkjiksjs_ku_fy0" localSheetId="51">#REF!</definedName>
    <definedName name="mRrjkpay_ikoj_dkjiksjs_ku_fy0" localSheetId="52">#REF!</definedName>
    <definedName name="mRrjkpay_ikoj_dkjiksjs_ku_fy0">#REF!</definedName>
    <definedName name="mth" localSheetId="33">'[106]per unit'!#REF!</definedName>
    <definedName name="mth" localSheetId="49">'[106]per unit'!#REF!</definedName>
    <definedName name="mth" localSheetId="51">'[106]per unit'!#REF!</definedName>
    <definedName name="mth" localSheetId="52">'[106]per unit'!#REF!</definedName>
    <definedName name="mth">'[106]per unit'!#REF!</definedName>
    <definedName name="MTL">#N/A</definedName>
    <definedName name="MTPI" localSheetId="33">#REF!</definedName>
    <definedName name="MTPI" localSheetId="49">#REF!</definedName>
    <definedName name="MTPI" localSheetId="51">#REF!</definedName>
    <definedName name="MTPI" localSheetId="52">#REF!</definedName>
    <definedName name="MTPI">#REF!</definedName>
    <definedName name="MVEHICLE_GEN_TA" localSheetId="33">#REF!</definedName>
    <definedName name="MVEHICLE_GEN_TA" localSheetId="49">#REF!</definedName>
    <definedName name="MVEHICLE_GEN_TA" localSheetId="51">#REF!</definedName>
    <definedName name="MVEHICLE_GEN_TA" localSheetId="52">#REF!</definedName>
    <definedName name="MVEHICLE_GEN_TA">#REF!</definedName>
    <definedName name="MVEHICLE_GEN_TD" localSheetId="33">#REF!</definedName>
    <definedName name="MVEHICLE_GEN_TD" localSheetId="49">#REF!</definedName>
    <definedName name="MVEHICLE_GEN_TD" localSheetId="51">#REF!</definedName>
    <definedName name="MVEHICLE_GEN_TD" localSheetId="52">#REF!</definedName>
    <definedName name="MVEHICLE_GEN_TD">#REF!</definedName>
    <definedName name="MYCAP" localSheetId="33">'[25]해외 연수비용 계산-삭제'!#REF!</definedName>
    <definedName name="MYCAP" localSheetId="49">'[25]해외 연수비용 계산-삭제'!#REF!</definedName>
    <definedName name="MYCAP" localSheetId="51">'[25]해외 연수비용 계산-삭제'!#REF!</definedName>
    <definedName name="MYCAP" localSheetId="52">'[25]해외 연수비용 계산-삭제'!#REF!</definedName>
    <definedName name="MYCAP">'[25]해외 연수비용 계산-삭제'!#REF!</definedName>
    <definedName name="MYLOAN" localSheetId="33">'[25]해외 연수비용 계산-삭제'!#REF!</definedName>
    <definedName name="MYLOAN" localSheetId="49">'[25]해외 연수비용 계산-삭제'!#REF!</definedName>
    <definedName name="MYLOAN" localSheetId="51">'[25]해외 연수비용 계산-삭제'!#REF!</definedName>
    <definedName name="MYLOAN" localSheetId="52">'[25]해외 연수비용 계산-삭제'!#REF!</definedName>
    <definedName name="MYLOAN">'[25]해외 연수비용 계산-삭제'!#REF!</definedName>
    <definedName name="MYRATE" localSheetId="33">'[25]해외 연수비용 계산-삭제'!#REF!</definedName>
    <definedName name="MYRATE" localSheetId="49">'[25]해외 연수비용 계산-삭제'!#REF!</definedName>
    <definedName name="MYRATE" localSheetId="51">'[25]해외 연수비용 계산-삭제'!#REF!</definedName>
    <definedName name="MYRATE" localSheetId="52">'[25]해외 연수비용 계산-삭제'!#REF!</definedName>
    <definedName name="MYRATE">'[25]해외 연수비용 계산-삭제'!#REF!</definedName>
    <definedName name="MYTO" localSheetId="33">'[25]해외 연수비용 계산-삭제'!#REF!</definedName>
    <definedName name="MYTO" localSheetId="49">'[25]해외 연수비용 계산-삭제'!#REF!</definedName>
    <definedName name="MYTO" localSheetId="51">'[25]해외 연수비용 계산-삭제'!#REF!</definedName>
    <definedName name="MYTO" localSheetId="52">'[25]해외 연수비용 계산-삭제'!#REF!</definedName>
    <definedName name="MYTO">'[25]해외 연수비용 계산-삭제'!#REF!</definedName>
    <definedName name="N" localSheetId="33">#REF!</definedName>
    <definedName name="N" localSheetId="49">#REF!</definedName>
    <definedName name="N" localSheetId="51">#REF!</definedName>
    <definedName name="N" localSheetId="52">#REF!</definedName>
    <definedName name="N">#REF!</definedName>
    <definedName name="NAM_1">#N/A</definedName>
    <definedName name="NATION" localSheetId="33">'[25]해외 연수비용 계산-삭제'!#REF!</definedName>
    <definedName name="NATION" localSheetId="49">'[25]해외 연수비용 계산-삭제'!#REF!</definedName>
    <definedName name="NATION" localSheetId="51">'[25]해외 연수비용 계산-삭제'!#REF!</definedName>
    <definedName name="NATION" localSheetId="52">'[25]해외 연수비용 계산-삭제'!#REF!</definedName>
    <definedName name="NATION">'[25]해외 연수비용 계산-삭제'!#REF!</definedName>
    <definedName name="needle" localSheetId="33">#REF!</definedName>
    <definedName name="needle" localSheetId="49">#REF!</definedName>
    <definedName name="needle" localSheetId="51">#REF!</definedName>
    <definedName name="needle" localSheetId="52">#REF!</definedName>
    <definedName name="needle">#REF!</definedName>
    <definedName name="new" localSheetId="33" hidden="1">[107]CE!#REF!</definedName>
    <definedName name="new" localSheetId="35" hidden="1">[107]CE!#REF!</definedName>
    <definedName name="new" localSheetId="36" hidden="1">[107]CE!#REF!</definedName>
    <definedName name="new" localSheetId="38" hidden="1">[107]CE!#REF!</definedName>
    <definedName name="new" localSheetId="42" hidden="1">[107]CE!#REF!</definedName>
    <definedName name="new" localSheetId="43" hidden="1">[107]CE!#REF!</definedName>
    <definedName name="new" localSheetId="44" hidden="1">[107]CE!#REF!</definedName>
    <definedName name="new" localSheetId="4" hidden="1">[107]CE!#REF!</definedName>
    <definedName name="new" localSheetId="6" hidden="1">[107]CE!#REF!</definedName>
    <definedName name="new" localSheetId="49" hidden="1">[107]CE!#REF!</definedName>
    <definedName name="new" localSheetId="51" hidden="1">[107]CE!#REF!</definedName>
    <definedName name="new" localSheetId="52" hidden="1">[107]CE!#REF!</definedName>
    <definedName name="new" localSheetId="8" hidden="1">[107]CE!#REF!</definedName>
    <definedName name="new" localSheetId="9" hidden="1">[107]CE!#REF!</definedName>
    <definedName name="new" localSheetId="27" hidden="1">[107]CE!#REF!</definedName>
    <definedName name="new" localSheetId="28" hidden="1">[107]CE!#REF!</definedName>
    <definedName name="new" localSheetId="26" hidden="1">[107]CE!#REF!</definedName>
    <definedName name="new" localSheetId="29" hidden="1">[107]CE!#REF!</definedName>
    <definedName name="new" hidden="1">[107]CE!#REF!</definedName>
    <definedName name="NG">'[66]해외 연수비용 계산-삭제'!#REF!</definedName>
    <definedName name="NIPP" localSheetId="33">#REF!</definedName>
    <definedName name="NIPP" localSheetId="49">#REF!</definedName>
    <definedName name="NIPP" localSheetId="51">#REF!</definedName>
    <definedName name="NIPP" localSheetId="52">#REF!</definedName>
    <definedName name="NIPP">#REF!</definedName>
    <definedName name="nis" localSheetId="33" hidden="1">#REF!</definedName>
    <definedName name="nis" localSheetId="49" hidden="1">#REF!</definedName>
    <definedName name="nis" localSheetId="51" hidden="1">#REF!</definedName>
    <definedName name="nis" localSheetId="52" hidden="1">#REF!</definedName>
    <definedName name="nis" hidden="1">#REF!</definedName>
    <definedName name="NmDivs" localSheetId="49">#REF!</definedName>
    <definedName name="NmDivs" localSheetId="51">#REF!</definedName>
    <definedName name="NmDivs" localSheetId="52">#REF!</definedName>
    <definedName name="NmDivs">#REF!</definedName>
    <definedName name="NN" localSheetId="33">'[1]97 사업추정(WEKI)'!#REF!</definedName>
    <definedName name="NN" localSheetId="49">'[1]97 사업추정(WEKI)'!#REF!</definedName>
    <definedName name="NN" localSheetId="51">'[1]97 사업추정(WEKI)'!#REF!</definedName>
    <definedName name="NN" localSheetId="52">'[1]97 사업추정(WEKI)'!#REF!</definedName>
    <definedName name="NN">'[1]97 사업추정(WEKI)'!#REF!</definedName>
    <definedName name="nnkklj" localSheetId="33">#REF!</definedName>
    <definedName name="nnkklj" localSheetId="49">#REF!</definedName>
    <definedName name="nnkklj" localSheetId="51">#REF!</definedName>
    <definedName name="nnkklj" localSheetId="52">#REF!</definedName>
    <definedName name="nnkklj">#REF!</definedName>
    <definedName name="NonDom" localSheetId="33">#REF!</definedName>
    <definedName name="NonDom" localSheetId="49">#REF!</definedName>
    <definedName name="NonDom" localSheetId="51">#REF!</definedName>
    <definedName name="NonDom" localSheetId="52">#REF!</definedName>
    <definedName name="NonDom">#REF!</definedName>
    <definedName name="Note_26bs" localSheetId="33">#REF!</definedName>
    <definedName name="Note_26bs" localSheetId="49">#REF!</definedName>
    <definedName name="Note_26bs" localSheetId="51">#REF!</definedName>
    <definedName name="Note_26bs" localSheetId="52">#REF!</definedName>
    <definedName name="Note_26bs">#REF!</definedName>
    <definedName name="Note_3bs." localSheetId="33">#REF!</definedName>
    <definedName name="Note_3bs.">#REF!</definedName>
    <definedName name="Notes__11bs" localSheetId="33">#REF!</definedName>
    <definedName name="Notes__11bs">#REF!</definedName>
    <definedName name="Notes_10bs" localSheetId="33">#REF!</definedName>
    <definedName name="Notes_10bs">#REF!</definedName>
    <definedName name="Notes_12bs" localSheetId="33">#REF!</definedName>
    <definedName name="Notes_12bs">#REF!</definedName>
    <definedName name="Notes_13bs" localSheetId="33">#REF!</definedName>
    <definedName name="Notes_13bs">#REF!</definedName>
    <definedName name="Notes_14bs" localSheetId="33">#REF!</definedName>
    <definedName name="Notes_14bs">#REF!</definedName>
    <definedName name="Notes_15bs" localSheetId="33">#REF!</definedName>
    <definedName name="Notes_15bs">#REF!</definedName>
    <definedName name="Notes_16Bs" localSheetId="33">#REF!</definedName>
    <definedName name="Notes_16Bs">#REF!</definedName>
    <definedName name="Notes_17bs" localSheetId="33">#REF!</definedName>
    <definedName name="Notes_17bs">#REF!</definedName>
    <definedName name="Notes_18Bs" localSheetId="33">#REF!</definedName>
    <definedName name="Notes_18Bs">#REF!</definedName>
    <definedName name="Notes_19bs" localSheetId="33">#REF!</definedName>
    <definedName name="Notes_19bs">#REF!</definedName>
    <definedName name="Notes_20bs" localSheetId="33">#REF!</definedName>
    <definedName name="Notes_20bs">#REF!</definedName>
    <definedName name="Notes_21bs" localSheetId="33">#REF!</definedName>
    <definedName name="Notes_21bs">#REF!</definedName>
    <definedName name="Notes_22bs" localSheetId="33">#REF!</definedName>
    <definedName name="Notes_22bs">#REF!</definedName>
    <definedName name="Notes_23bs" localSheetId="33">#REF!</definedName>
    <definedName name="Notes_23bs">#REF!</definedName>
    <definedName name="Notes_24bs" localSheetId="33">#REF!</definedName>
    <definedName name="Notes_24bs">#REF!</definedName>
    <definedName name="Notes_25Bs" localSheetId="33">#REF!</definedName>
    <definedName name="Notes_25Bs">#REF!</definedName>
    <definedName name="notes_2bs." localSheetId="33">#REF!</definedName>
    <definedName name="notes_2bs.">#REF!</definedName>
    <definedName name="Notes_3bs" localSheetId="33">#REF!</definedName>
    <definedName name="Notes_3bs">#REF!</definedName>
    <definedName name="Notes_4bs" localSheetId="33">#REF!</definedName>
    <definedName name="Notes_4bs">#REF!</definedName>
    <definedName name="Notes_5bs" localSheetId="33">#REF!</definedName>
    <definedName name="Notes_5bs">#REF!</definedName>
    <definedName name="Notes_6bs" localSheetId="33">#REF!</definedName>
    <definedName name="Notes_6bs">#REF!</definedName>
    <definedName name="Notes_7bs" localSheetId="33">#REF!</definedName>
    <definedName name="Notes_7bs">#REF!</definedName>
    <definedName name="Notes_8bs" localSheetId="33">#REF!</definedName>
    <definedName name="Notes_8bs">#REF!</definedName>
    <definedName name="Notes_9bs" localSheetId="33">#REF!</definedName>
    <definedName name="Notes_9bs">#REF!</definedName>
    <definedName name="Notes2.bs" localSheetId="33">#REF!</definedName>
    <definedName name="Notes2.bs">#REF!</definedName>
    <definedName name="NrLossesPercentage">[108]PsDataEntry!$B$80</definedName>
    <definedName name="nwjehfi">'[22]B_S Group'!$H$103</definedName>
    <definedName name="O" localSheetId="33">#REF!</definedName>
    <definedName name="O" localSheetId="38">#REF!</definedName>
    <definedName name="O" localSheetId="42">#REF!</definedName>
    <definedName name="O" localSheetId="43">#REF!</definedName>
    <definedName name="O" localSheetId="44">#REF!</definedName>
    <definedName name="O" localSheetId="4">#REF!</definedName>
    <definedName name="O" localSheetId="6">#REF!</definedName>
    <definedName name="O" localSheetId="49">#REF!</definedName>
    <definedName name="O" localSheetId="51">#REF!</definedName>
    <definedName name="O" localSheetId="52">#REF!</definedName>
    <definedName name="O" localSheetId="8">#REF!</definedName>
    <definedName name="O" localSheetId="9">#REF!</definedName>
    <definedName name="O">#REF!</definedName>
    <definedName name="O_SCOPE_DATA" localSheetId="33">#REF!</definedName>
    <definedName name="O_SCOPE_DATA" localSheetId="49">#REF!</definedName>
    <definedName name="O_SCOPE_DATA" localSheetId="51">#REF!</definedName>
    <definedName name="O_SCOPE_DATA" localSheetId="52">#REF!</definedName>
    <definedName name="O_SCOPE_DATA">#REF!</definedName>
    <definedName name="OFFICE.EQUIP_ES_TA" localSheetId="33">#REF!</definedName>
    <definedName name="OFFICE.EQUIP_ES_TA" localSheetId="49">#REF!</definedName>
    <definedName name="OFFICE.EQUIP_ES_TA" localSheetId="51">#REF!</definedName>
    <definedName name="OFFICE.EQUIP_ES_TA" localSheetId="52">#REF!</definedName>
    <definedName name="OFFICE.EQUIP_ES_TA">#REF!</definedName>
    <definedName name="OFFICE.EQUIP_ES_TD" localSheetId="33">#REF!</definedName>
    <definedName name="OFFICE.EQUIP_ES_TD">#REF!</definedName>
    <definedName name="OLE_LINK1" localSheetId="33">#REF!</definedName>
    <definedName name="OLE_LINK1">#REF!</definedName>
    <definedName name="Olklkk" localSheetId="33">#REF!</definedName>
    <definedName name="Olklkk">#REF!</definedName>
    <definedName name="opg" localSheetId="33">#REF!</definedName>
    <definedName name="opg">#REF!</definedName>
    <definedName name="opi" localSheetId="33">#REF!</definedName>
    <definedName name="opi">#REF!</definedName>
    <definedName name="opz" localSheetId="33">#REF!</definedName>
    <definedName name="opz">#REF!</definedName>
    <definedName name="p" localSheetId="33">#REF!</definedName>
    <definedName name="p" localSheetId="4">#REF!</definedName>
    <definedName name="p" localSheetId="6">#REF!</definedName>
    <definedName name="p" localSheetId="8">#REF!</definedName>
    <definedName name="p">#REF!</definedName>
    <definedName name="P.C._ES_TA" localSheetId="33">#REF!</definedName>
    <definedName name="P.C._ES_TA">#REF!</definedName>
    <definedName name="P.C._ES_TD" localSheetId="33">#REF!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 localSheetId="33">#REF!</definedName>
    <definedName name="PAGE1" localSheetId="38">#REF!</definedName>
    <definedName name="PAGE1" localSheetId="42">#REF!</definedName>
    <definedName name="PAGE1" localSheetId="43">#REF!</definedName>
    <definedName name="PAGE1" localSheetId="44">#REF!</definedName>
    <definedName name="PAGE1" localSheetId="4">#REF!</definedName>
    <definedName name="PAGE1" localSheetId="6">#REF!</definedName>
    <definedName name="PAGE1" localSheetId="49">#REF!</definedName>
    <definedName name="PAGE1" localSheetId="51">#REF!</definedName>
    <definedName name="PAGE1" localSheetId="52">#REF!</definedName>
    <definedName name="PAGE1" localSheetId="8">#REF!</definedName>
    <definedName name="PAGE1" localSheetId="9">#REF!</definedName>
    <definedName name="PAGE1">#REF!</definedName>
    <definedName name="page10" localSheetId="33">#REF!</definedName>
    <definedName name="page10" localSheetId="38">#REF!</definedName>
    <definedName name="page10" localSheetId="42">#REF!</definedName>
    <definedName name="page10" localSheetId="43">#REF!</definedName>
    <definedName name="page10" localSheetId="44">#REF!</definedName>
    <definedName name="page10" localSheetId="4">#REF!</definedName>
    <definedName name="page10" localSheetId="6">#REF!</definedName>
    <definedName name="page10" localSheetId="49">#REF!</definedName>
    <definedName name="page10" localSheetId="51">#REF!</definedName>
    <definedName name="page10" localSheetId="52">#REF!</definedName>
    <definedName name="page10" localSheetId="8">#REF!</definedName>
    <definedName name="page10" localSheetId="9">#REF!</definedName>
    <definedName name="page10">#REF!</definedName>
    <definedName name="PAGE10_6" localSheetId="33">#REF!</definedName>
    <definedName name="PAGE10_6" localSheetId="38">#REF!</definedName>
    <definedName name="PAGE10_6" localSheetId="42">#REF!</definedName>
    <definedName name="PAGE10_6" localSheetId="43">#REF!</definedName>
    <definedName name="PAGE10_6" localSheetId="44">#REF!</definedName>
    <definedName name="PAGE10_6" localSheetId="4">#REF!</definedName>
    <definedName name="PAGE10_6" localSheetId="6">#REF!</definedName>
    <definedName name="PAGE10_6" localSheetId="49">#REF!</definedName>
    <definedName name="PAGE10_6" localSheetId="51">#REF!</definedName>
    <definedName name="PAGE10_6" localSheetId="52">#REF!</definedName>
    <definedName name="PAGE10_6" localSheetId="8">#REF!</definedName>
    <definedName name="PAGE10_6" localSheetId="9">#REF!</definedName>
    <definedName name="PAGE10_6">#REF!</definedName>
    <definedName name="PAGE11">#N/A</definedName>
    <definedName name="PAGE11_6" localSheetId="33">#REF!</definedName>
    <definedName name="PAGE11_6" localSheetId="38">#REF!</definedName>
    <definedName name="PAGE11_6" localSheetId="42">#REF!</definedName>
    <definedName name="PAGE11_6" localSheetId="43">#REF!</definedName>
    <definedName name="PAGE11_6" localSheetId="44">#REF!</definedName>
    <definedName name="PAGE11_6" localSheetId="4">#REF!</definedName>
    <definedName name="PAGE11_6" localSheetId="6">#REF!</definedName>
    <definedName name="PAGE11_6" localSheetId="49">#REF!</definedName>
    <definedName name="PAGE11_6" localSheetId="51">#REF!</definedName>
    <definedName name="PAGE11_6" localSheetId="52">#REF!</definedName>
    <definedName name="PAGE11_6" localSheetId="8">#REF!</definedName>
    <definedName name="PAGE11_6" localSheetId="9">#REF!</definedName>
    <definedName name="PAGE11_6">#REF!</definedName>
    <definedName name="PAGE12">#N/A</definedName>
    <definedName name="PAGE12_6" localSheetId="33">#REF!</definedName>
    <definedName name="PAGE12_6" localSheetId="38">#REF!</definedName>
    <definedName name="PAGE12_6" localSheetId="42">#REF!</definedName>
    <definedName name="PAGE12_6" localSheetId="43">#REF!</definedName>
    <definedName name="PAGE12_6" localSheetId="44">#REF!</definedName>
    <definedName name="PAGE12_6" localSheetId="4">#REF!</definedName>
    <definedName name="PAGE12_6" localSheetId="6">#REF!</definedName>
    <definedName name="PAGE12_6" localSheetId="49">#REF!</definedName>
    <definedName name="PAGE12_6" localSheetId="51">#REF!</definedName>
    <definedName name="PAGE12_6" localSheetId="52">#REF!</definedName>
    <definedName name="PAGE12_6" localSheetId="8">#REF!</definedName>
    <definedName name="PAGE12_6" localSheetId="9">#REF!</definedName>
    <definedName name="PAGE12_6">#REF!</definedName>
    <definedName name="PAGE14" localSheetId="33">#REF!</definedName>
    <definedName name="PAGE14" localSheetId="38">#REF!</definedName>
    <definedName name="PAGE14" localSheetId="42">#REF!</definedName>
    <definedName name="PAGE14" localSheetId="43">#REF!</definedName>
    <definedName name="PAGE14" localSheetId="44">#REF!</definedName>
    <definedName name="PAGE14" localSheetId="4">#REF!</definedName>
    <definedName name="PAGE14" localSheetId="6">#REF!</definedName>
    <definedName name="PAGE14" localSheetId="49">#REF!</definedName>
    <definedName name="PAGE14" localSheetId="51">#REF!</definedName>
    <definedName name="PAGE14" localSheetId="52">#REF!</definedName>
    <definedName name="PAGE14" localSheetId="8">#REF!</definedName>
    <definedName name="PAGE14" localSheetId="9">#REF!</definedName>
    <definedName name="PAGE14">#REF!</definedName>
    <definedName name="PAGE15" localSheetId="33">#REF!</definedName>
    <definedName name="PAGE15" localSheetId="38">#REF!</definedName>
    <definedName name="PAGE15" localSheetId="42">#REF!</definedName>
    <definedName name="PAGE15" localSheetId="43">#REF!</definedName>
    <definedName name="PAGE15" localSheetId="44">#REF!</definedName>
    <definedName name="PAGE15" localSheetId="4">#REF!</definedName>
    <definedName name="PAGE15" localSheetId="6">#REF!</definedName>
    <definedName name="PAGE15" localSheetId="49">#REF!</definedName>
    <definedName name="PAGE15" localSheetId="51">#REF!</definedName>
    <definedName name="PAGE15" localSheetId="52">#REF!</definedName>
    <definedName name="PAGE15" localSheetId="8">#REF!</definedName>
    <definedName name="PAGE15" localSheetId="9">#REF!</definedName>
    <definedName name="PAGE15">#REF!</definedName>
    <definedName name="PAGE16" localSheetId="33">#REF!</definedName>
    <definedName name="PAGE16" localSheetId="4">#REF!</definedName>
    <definedName name="PAGE16" localSheetId="6">#REF!</definedName>
    <definedName name="PAGE16" localSheetId="8">#REF!</definedName>
    <definedName name="PAGE16">#REF!</definedName>
    <definedName name="PAGE17" localSheetId="33">#REF!</definedName>
    <definedName name="PAGE17" localSheetId="4">#REF!</definedName>
    <definedName name="PAGE17" localSheetId="6">#REF!</definedName>
    <definedName name="PAGE17" localSheetId="8">#REF!</definedName>
    <definedName name="PAGE17">#REF!</definedName>
    <definedName name="PAGE18" localSheetId="33">#REF!</definedName>
    <definedName name="PAGE18" localSheetId="4">#REF!</definedName>
    <definedName name="PAGE18" localSheetId="6">#REF!</definedName>
    <definedName name="PAGE18" localSheetId="8">#REF!</definedName>
    <definedName name="PAGE18">#REF!</definedName>
    <definedName name="PAGE19" localSheetId="33">#REF!</definedName>
    <definedName name="PAGE19" localSheetId="4">#REF!</definedName>
    <definedName name="PAGE19" localSheetId="6">#REF!</definedName>
    <definedName name="PAGE19" localSheetId="8">#REF!</definedName>
    <definedName name="PAGE19">#REF!</definedName>
    <definedName name="PAGE2" localSheetId="33">#REF!</definedName>
    <definedName name="PAGE2" localSheetId="4">#REF!</definedName>
    <definedName name="PAGE2" localSheetId="6">#REF!</definedName>
    <definedName name="PAGE2" localSheetId="8">#REF!</definedName>
    <definedName name="PAGE2">#REF!</definedName>
    <definedName name="PAGE2_6" localSheetId="33">#REF!</definedName>
    <definedName name="PAGE2_6" localSheetId="4">#REF!</definedName>
    <definedName name="PAGE2_6" localSheetId="6">#REF!</definedName>
    <definedName name="PAGE2_6" localSheetId="8">#REF!</definedName>
    <definedName name="PAGE2_6">#REF!</definedName>
    <definedName name="PAGE20" localSheetId="33">#REF!</definedName>
    <definedName name="PAGE20" localSheetId="4">#REF!</definedName>
    <definedName name="PAGE20" localSheetId="6">#REF!</definedName>
    <definedName name="PAGE20" localSheetId="8">#REF!</definedName>
    <definedName name="PAGE20">#REF!</definedName>
    <definedName name="PAGE21" localSheetId="33">#REF!</definedName>
    <definedName name="PAGE21" localSheetId="4">#REF!</definedName>
    <definedName name="PAGE21" localSheetId="6">#REF!</definedName>
    <definedName name="PAGE21" localSheetId="8">#REF!</definedName>
    <definedName name="PAGE21">#REF!</definedName>
    <definedName name="PAGE210" localSheetId="33">#REF!</definedName>
    <definedName name="PAGE210" localSheetId="4">#REF!</definedName>
    <definedName name="PAGE210" localSheetId="6">#REF!</definedName>
    <definedName name="PAGE210" localSheetId="8">#REF!</definedName>
    <definedName name="PAGE210">#REF!</definedName>
    <definedName name="PAGE22" localSheetId="33">#REF!</definedName>
    <definedName name="PAGE22" localSheetId="4">#REF!</definedName>
    <definedName name="PAGE22" localSheetId="6">#REF!</definedName>
    <definedName name="PAGE22" localSheetId="8">#REF!</definedName>
    <definedName name="PAGE22">#REF!</definedName>
    <definedName name="PAGE23" localSheetId="33">#REF!</definedName>
    <definedName name="PAGE23" localSheetId="4">#REF!</definedName>
    <definedName name="PAGE23" localSheetId="6">#REF!</definedName>
    <definedName name="PAGE23" localSheetId="8">#REF!</definedName>
    <definedName name="PAGE23">#REF!</definedName>
    <definedName name="PAGE24" localSheetId="33">#REF!</definedName>
    <definedName name="PAGE24" localSheetId="4">#REF!</definedName>
    <definedName name="PAGE24" localSheetId="6">#REF!</definedName>
    <definedName name="PAGE24" localSheetId="8">#REF!</definedName>
    <definedName name="PAGE24">#REF!</definedName>
    <definedName name="PAGE25" localSheetId="33">#REF!</definedName>
    <definedName name="PAGE25" localSheetId="4">#REF!</definedName>
    <definedName name="PAGE25" localSheetId="6">#REF!</definedName>
    <definedName name="PAGE25" localSheetId="8">#REF!</definedName>
    <definedName name="PAGE25">#REF!</definedName>
    <definedName name="PAGE26" localSheetId="33">#REF!</definedName>
    <definedName name="PAGE26" localSheetId="4">#REF!</definedName>
    <definedName name="PAGE26" localSheetId="6">#REF!</definedName>
    <definedName name="PAGE26" localSheetId="8">#REF!</definedName>
    <definedName name="PAGE26">#REF!</definedName>
    <definedName name="PAGE27" localSheetId="33">#REF!</definedName>
    <definedName name="PAGE27" localSheetId="4">#REF!</definedName>
    <definedName name="PAGE27" localSheetId="6">#REF!</definedName>
    <definedName name="PAGE27" localSheetId="8">#REF!</definedName>
    <definedName name="PAGE27">#REF!</definedName>
    <definedName name="PAGE28" localSheetId="33">#REF!</definedName>
    <definedName name="PAGE28" localSheetId="4">#REF!</definedName>
    <definedName name="PAGE28" localSheetId="6">#REF!</definedName>
    <definedName name="PAGE28" localSheetId="8">#REF!</definedName>
    <definedName name="PAGE28">#REF!</definedName>
    <definedName name="PAGE29" localSheetId="33">#REF!</definedName>
    <definedName name="PAGE29" localSheetId="4">#REF!</definedName>
    <definedName name="PAGE29" localSheetId="6">#REF!</definedName>
    <definedName name="PAGE29" localSheetId="8">#REF!</definedName>
    <definedName name="PAGE29">#REF!</definedName>
    <definedName name="page3" localSheetId="33">#REF!</definedName>
    <definedName name="page3">#REF!</definedName>
    <definedName name="PAGE3_6" localSheetId="33">#REF!</definedName>
    <definedName name="PAGE3_6" localSheetId="4">#REF!</definedName>
    <definedName name="PAGE3_6" localSheetId="6">#REF!</definedName>
    <definedName name="PAGE3_6" localSheetId="8">#REF!</definedName>
    <definedName name="PAGE3_6">#REF!</definedName>
    <definedName name="PAGE31">#N/A</definedName>
    <definedName name="PAGE32">#N/A</definedName>
    <definedName name="page34" localSheetId="33">#REF!</definedName>
    <definedName name="page34" localSheetId="38">#REF!</definedName>
    <definedName name="page34" localSheetId="42">#REF!</definedName>
    <definedName name="page34" localSheetId="43">#REF!</definedName>
    <definedName name="page34" localSheetId="44">#REF!</definedName>
    <definedName name="page34" localSheetId="4">#REF!</definedName>
    <definedName name="page34" localSheetId="6">#REF!</definedName>
    <definedName name="page34" localSheetId="49">#REF!</definedName>
    <definedName name="page34" localSheetId="51">#REF!</definedName>
    <definedName name="page34" localSheetId="52">#REF!</definedName>
    <definedName name="page34" localSheetId="8">#REF!</definedName>
    <definedName name="page34" localSheetId="9">#REF!</definedName>
    <definedName name="page34">#REF!</definedName>
    <definedName name="Page35" localSheetId="33">#REF!</definedName>
    <definedName name="Page35" localSheetId="38">#REF!</definedName>
    <definedName name="Page35" localSheetId="42">#REF!</definedName>
    <definedName name="Page35" localSheetId="43">#REF!</definedName>
    <definedName name="Page35" localSheetId="44">#REF!</definedName>
    <definedName name="Page35" localSheetId="4">#REF!</definedName>
    <definedName name="Page35" localSheetId="6">#REF!</definedName>
    <definedName name="Page35" localSheetId="49">#REF!</definedName>
    <definedName name="Page35" localSheetId="51">#REF!</definedName>
    <definedName name="Page35" localSheetId="52">#REF!</definedName>
    <definedName name="Page35" localSheetId="8">#REF!</definedName>
    <definedName name="Page35" localSheetId="9">#REF!</definedName>
    <definedName name="Page35">#REF!</definedName>
    <definedName name="PAGE4_6" localSheetId="33">#REF!</definedName>
    <definedName name="PAGE4_6" localSheetId="38">#REF!</definedName>
    <definedName name="PAGE4_6" localSheetId="42">#REF!</definedName>
    <definedName name="PAGE4_6" localSheetId="43">#REF!</definedName>
    <definedName name="PAGE4_6" localSheetId="44">#REF!</definedName>
    <definedName name="PAGE4_6" localSheetId="4">#REF!</definedName>
    <definedName name="PAGE4_6" localSheetId="6">#REF!</definedName>
    <definedName name="PAGE4_6" localSheetId="49">#REF!</definedName>
    <definedName name="PAGE4_6" localSheetId="51">#REF!</definedName>
    <definedName name="PAGE4_6" localSheetId="52">#REF!</definedName>
    <definedName name="PAGE4_6" localSheetId="8">#REF!</definedName>
    <definedName name="PAGE4_6" localSheetId="9">#REF!</definedName>
    <definedName name="PAGE4_6">#REF!</definedName>
    <definedName name="PAGE41">#N/A</definedName>
    <definedName name="PAGE42">#N/A</definedName>
    <definedName name="PAGE5_6" localSheetId="33">#REF!</definedName>
    <definedName name="PAGE5_6" localSheetId="38">#REF!</definedName>
    <definedName name="PAGE5_6" localSheetId="42">#REF!</definedName>
    <definedName name="PAGE5_6" localSheetId="43">#REF!</definedName>
    <definedName name="PAGE5_6" localSheetId="44">#REF!</definedName>
    <definedName name="PAGE5_6" localSheetId="4">#REF!</definedName>
    <definedName name="PAGE5_6" localSheetId="6">#REF!</definedName>
    <definedName name="PAGE5_6" localSheetId="49">#REF!</definedName>
    <definedName name="PAGE5_6" localSheetId="51">#REF!</definedName>
    <definedName name="PAGE5_6" localSheetId="52">#REF!</definedName>
    <definedName name="PAGE5_6" localSheetId="8">#REF!</definedName>
    <definedName name="PAGE5_6" localSheetId="9">#REF!</definedName>
    <definedName name="PAGE5_6">#REF!</definedName>
    <definedName name="page50" localSheetId="33">#REF!</definedName>
    <definedName name="page50" localSheetId="38">#REF!</definedName>
    <definedName name="page50" localSheetId="42">#REF!</definedName>
    <definedName name="page50" localSheetId="43">#REF!</definedName>
    <definedName name="page50" localSheetId="44">#REF!</definedName>
    <definedName name="page50" localSheetId="4">#REF!</definedName>
    <definedName name="page50" localSheetId="6">#REF!</definedName>
    <definedName name="page50" localSheetId="49">#REF!</definedName>
    <definedName name="page50" localSheetId="51">#REF!</definedName>
    <definedName name="page50" localSheetId="52">#REF!</definedName>
    <definedName name="page50" localSheetId="8">#REF!</definedName>
    <definedName name="page50" localSheetId="9">#REF!</definedName>
    <definedName name="page50">#REF!</definedName>
    <definedName name="page51" localSheetId="33">#REF!</definedName>
    <definedName name="page51" localSheetId="38">#REF!</definedName>
    <definedName name="page51" localSheetId="42">#REF!</definedName>
    <definedName name="page51" localSheetId="43">#REF!</definedName>
    <definedName name="page51" localSheetId="44">#REF!</definedName>
    <definedName name="page51" localSheetId="4">#REF!</definedName>
    <definedName name="page51" localSheetId="6">#REF!</definedName>
    <definedName name="page51" localSheetId="49">#REF!</definedName>
    <definedName name="page51" localSheetId="51">#REF!</definedName>
    <definedName name="page51" localSheetId="52">#REF!</definedName>
    <definedName name="page51" localSheetId="8">#REF!</definedName>
    <definedName name="page51" localSheetId="9">#REF!</definedName>
    <definedName name="page51">#REF!</definedName>
    <definedName name="page52" localSheetId="33">#REF!</definedName>
    <definedName name="page52" localSheetId="4">#REF!</definedName>
    <definedName name="page52" localSheetId="6">#REF!</definedName>
    <definedName name="page52" localSheetId="8">#REF!</definedName>
    <definedName name="page52">#REF!</definedName>
    <definedName name="PAGE6" localSheetId="33">#REF!</definedName>
    <definedName name="PAGE6" localSheetId="4">#REF!</definedName>
    <definedName name="PAGE6" localSheetId="6">#REF!</definedName>
    <definedName name="PAGE6" localSheetId="8">#REF!</definedName>
    <definedName name="PAGE6">#REF!</definedName>
    <definedName name="PAGE6_6" localSheetId="33">#REF!</definedName>
    <definedName name="PAGE6_6" localSheetId="4">#REF!</definedName>
    <definedName name="PAGE6_6" localSheetId="6">#REF!</definedName>
    <definedName name="PAGE6_6" localSheetId="8">#REF!</definedName>
    <definedName name="PAGE6_6">#REF!</definedName>
    <definedName name="PAGE7" localSheetId="33">#REF!</definedName>
    <definedName name="PAGE7" localSheetId="4">#REF!</definedName>
    <definedName name="PAGE7" localSheetId="6">#REF!</definedName>
    <definedName name="PAGE7" localSheetId="8">#REF!</definedName>
    <definedName name="PAGE7">#REF!</definedName>
    <definedName name="PAGE7_6" localSheetId="33">#REF!</definedName>
    <definedName name="PAGE7_6" localSheetId="4">#REF!</definedName>
    <definedName name="PAGE7_6" localSheetId="6">#REF!</definedName>
    <definedName name="PAGE7_6" localSheetId="8">#REF!</definedName>
    <definedName name="PAGE7_6">#REF!</definedName>
    <definedName name="PAGE8" localSheetId="33">#REF!</definedName>
    <definedName name="PAGE8" localSheetId="4">#REF!</definedName>
    <definedName name="PAGE8" localSheetId="6">#REF!</definedName>
    <definedName name="PAGE8" localSheetId="8">#REF!</definedName>
    <definedName name="PAGE8">#REF!</definedName>
    <definedName name="PAGE8_6U1A" localSheetId="33">#REF!</definedName>
    <definedName name="PAGE8_6U1A" localSheetId="4">#REF!</definedName>
    <definedName name="PAGE8_6U1A" localSheetId="6">#REF!</definedName>
    <definedName name="PAGE8_6U1A" localSheetId="8">#REF!</definedName>
    <definedName name="PAGE8_6U1A">#REF!</definedName>
    <definedName name="PAGE8_6U1B" localSheetId="33">#REF!</definedName>
    <definedName name="PAGE8_6U1B" localSheetId="4">#REF!</definedName>
    <definedName name="PAGE8_6U1B" localSheetId="6">#REF!</definedName>
    <definedName name="PAGE8_6U1B" localSheetId="8">#REF!</definedName>
    <definedName name="PAGE8_6U1B">#REF!</definedName>
    <definedName name="PAGE8_6U2A" localSheetId="33">#REF!</definedName>
    <definedName name="PAGE8_6U2A" localSheetId="4">#REF!</definedName>
    <definedName name="PAGE8_6U2A" localSheetId="6">#REF!</definedName>
    <definedName name="PAGE8_6U2A" localSheetId="8">#REF!</definedName>
    <definedName name="PAGE8_6U2A">#REF!</definedName>
    <definedName name="PAGE8_6U2B" localSheetId="33">#REF!</definedName>
    <definedName name="PAGE8_6U2B" localSheetId="4">#REF!</definedName>
    <definedName name="PAGE8_6U2B" localSheetId="6">#REF!</definedName>
    <definedName name="PAGE8_6U2B" localSheetId="8">#REF!</definedName>
    <definedName name="PAGE8_6U2B">#REF!</definedName>
    <definedName name="PAGE8_6U3A" localSheetId="33">#REF!</definedName>
    <definedName name="PAGE8_6U3A" localSheetId="4">#REF!</definedName>
    <definedName name="PAGE8_6U3A" localSheetId="6">#REF!</definedName>
    <definedName name="PAGE8_6U3A" localSheetId="8">#REF!</definedName>
    <definedName name="PAGE8_6U3A">#REF!</definedName>
    <definedName name="PAGE8_6U3B" localSheetId="33">#REF!</definedName>
    <definedName name="PAGE8_6U3B" localSheetId="4">#REF!</definedName>
    <definedName name="PAGE8_6U3B" localSheetId="6">#REF!</definedName>
    <definedName name="PAGE8_6U3B" localSheetId="8">#REF!</definedName>
    <definedName name="PAGE8_6U3B">#REF!</definedName>
    <definedName name="PAGE9" localSheetId="33">#REF!</definedName>
    <definedName name="PAGE9" localSheetId="4">#REF!</definedName>
    <definedName name="PAGE9" localSheetId="6">#REF!</definedName>
    <definedName name="PAGE9" localSheetId="8">#REF!</definedName>
    <definedName name="PAGE9">#REF!</definedName>
    <definedName name="PAGE9_6" localSheetId="33">#REF!</definedName>
    <definedName name="PAGE9_6" localSheetId="4">#REF!</definedName>
    <definedName name="PAGE9_6" localSheetId="6">#REF!</definedName>
    <definedName name="PAGE9_6" localSheetId="8">#REF!</definedName>
    <definedName name="PAGE9_6">#REF!</definedName>
    <definedName name="PART" localSheetId="33">'[25]해외 기술훈련비 (합계)'!#REF!</definedName>
    <definedName name="PART">'[25]해외 기술훈련비 (합계)'!#REF!</definedName>
    <definedName name="PART_NO">#N/A</definedName>
    <definedName name="PC">#N/A</definedName>
    <definedName name="PC_GEN_TA" localSheetId="33">#REF!</definedName>
    <definedName name="PC_GEN_TA" localSheetId="49">#REF!</definedName>
    <definedName name="PC_GEN_TA" localSheetId="51">#REF!</definedName>
    <definedName name="PC_GEN_TA" localSheetId="52">#REF!</definedName>
    <definedName name="PC_GEN_TA">#REF!</definedName>
    <definedName name="PC_GEN_TD" localSheetId="33">#REF!</definedName>
    <definedName name="PC_GEN_TD" localSheetId="49">#REF!</definedName>
    <definedName name="PC_GEN_TD" localSheetId="51">#REF!</definedName>
    <definedName name="PC_GEN_TD" localSheetId="52">#REF!</definedName>
    <definedName name="PC_GEN_TD">#REF!</definedName>
    <definedName name="PCL">#N/A</definedName>
    <definedName name="PCN" localSheetId="33">#REF!</definedName>
    <definedName name="PCN" localSheetId="49">#REF!</definedName>
    <definedName name="PCN" localSheetId="51">#REF!</definedName>
    <definedName name="PCN" localSheetId="52">#REF!</definedName>
    <definedName name="PCN">#REF!</definedName>
    <definedName name="PCNO" localSheetId="33">#REF!</definedName>
    <definedName name="PCNO" localSheetId="49">#REF!</definedName>
    <definedName name="PCNO" localSheetId="51">#REF!</definedName>
    <definedName name="PCNO" localSheetId="52">#REF!</definedName>
    <definedName name="PCNO">#REF!</definedName>
    <definedName name="PCNO1" localSheetId="33">#REF!</definedName>
    <definedName name="PCNO1" localSheetId="49">#REF!</definedName>
    <definedName name="PCNO1" localSheetId="51">#REF!</definedName>
    <definedName name="PCNO1" localSheetId="52">#REF!</definedName>
    <definedName name="PCNO1">#REF!</definedName>
    <definedName name="pcraig1" localSheetId="33">#REF!</definedName>
    <definedName name="pcraig1">#REF!</definedName>
    <definedName name="PI">#REF!</definedName>
    <definedName name="PIN">#N/A</definedName>
    <definedName name="PIPE" localSheetId="33">#REF!</definedName>
    <definedName name="PIPE" localSheetId="49">#REF!</definedName>
    <definedName name="PIPE" localSheetId="51">#REF!</definedName>
    <definedName name="PIPE" localSheetId="52">#REF!</definedName>
    <definedName name="PIPE">#REF!</definedName>
    <definedName name="PJT">#N/A</definedName>
    <definedName name="PKS" localSheetId="33">#REF!</definedName>
    <definedName name="PKS" localSheetId="49">#REF!</definedName>
    <definedName name="PKS" localSheetId="51">#REF!</definedName>
    <definedName name="PKS" localSheetId="52">#REF!</definedName>
    <definedName name="PKS">#REF!</definedName>
    <definedName name="PLANT_GEN_TA" localSheetId="33">#REF!</definedName>
    <definedName name="PLANT_GEN_TA" localSheetId="49">#REF!</definedName>
    <definedName name="PLANT_GEN_TA" localSheetId="51">#REF!</definedName>
    <definedName name="PLANT_GEN_TA" localSheetId="52">#REF!</definedName>
    <definedName name="PLANT_GEN_TA">#REF!</definedName>
    <definedName name="PLANT_GEN_TD" localSheetId="33">#REF!</definedName>
    <definedName name="PLANT_GEN_TD" localSheetId="49">#REF!</definedName>
    <definedName name="PLANT_GEN_TD" localSheetId="51">#REF!</definedName>
    <definedName name="PLANT_GEN_TD" localSheetId="52">#REF!</definedName>
    <definedName name="PLANT_GEN_TD">#REF!</definedName>
    <definedName name="PLF">[109]Sheet1!$C$2</definedName>
    <definedName name="PLUG" localSheetId="33">#REF!</definedName>
    <definedName name="PLUG" localSheetId="49">#REF!</definedName>
    <definedName name="PLUG" localSheetId="51">#REF!</definedName>
    <definedName name="PLUG" localSheetId="52">#REF!</definedName>
    <definedName name="PLUG">#REF!</definedName>
    <definedName name="PONO">#N/A</definedName>
    <definedName name="Pop_Ratio" localSheetId="33">#REF!</definedName>
    <definedName name="Pop_Ratio" localSheetId="35">#REF!</definedName>
    <definedName name="Pop_Ratio" localSheetId="36">#REF!</definedName>
    <definedName name="Pop_Ratio" localSheetId="38">#REF!</definedName>
    <definedName name="Pop_Ratio" localSheetId="42">#REF!</definedName>
    <definedName name="Pop_Ratio" localSheetId="43">#REF!</definedName>
    <definedName name="Pop_Ratio" localSheetId="44">#REF!</definedName>
    <definedName name="Pop_Ratio" localSheetId="45">#REF!</definedName>
    <definedName name="Pop_Ratio" localSheetId="1">#REF!</definedName>
    <definedName name="Pop_Ratio" localSheetId="4">#REF!</definedName>
    <definedName name="Pop_Ratio" localSheetId="6">#REF!</definedName>
    <definedName name="Pop_Ratio" localSheetId="7">#REF!</definedName>
    <definedName name="Pop_Ratio" localSheetId="49">#REF!</definedName>
    <definedName name="Pop_Ratio" localSheetId="51">#REF!</definedName>
    <definedName name="Pop_Ratio" localSheetId="52">#REF!</definedName>
    <definedName name="Pop_Ratio" localSheetId="8">#REF!</definedName>
    <definedName name="Pop_Ratio" localSheetId="9">#REF!</definedName>
    <definedName name="Pop_Ratio" localSheetId="10">#REF!</definedName>
    <definedName name="Pop_Ratio" localSheetId="11">#REF!</definedName>
    <definedName name="Pop_Ratio" localSheetId="12">#REF!</definedName>
    <definedName name="Pop_Ratio" localSheetId="13">#REF!</definedName>
    <definedName name="Pop_Ratio" localSheetId="14">#REF!</definedName>
    <definedName name="Pop_Ratio" localSheetId="15">#REF!</definedName>
    <definedName name="Pop_Ratio" localSheetId="30">#REF!</definedName>
    <definedName name="Pop_Ratio">#REF!</definedName>
    <definedName name="pound" localSheetId="33">#REF!</definedName>
    <definedName name="pound">#REF!</definedName>
    <definedName name="PowerCut3Wire">[56]PsDataEntry!$B$168</definedName>
    <definedName name="PowerCut3Wire_H0010">[56]Data!$H$460</definedName>
    <definedName name="PowerCut4Wire">[56]PsDataEntry!$B$169</definedName>
    <definedName name="PowerCut4Wire_H0010">[56]Data!$H$461</definedName>
    <definedName name="PR">#N/A</definedName>
    <definedName name="PRDump" localSheetId="33">#REF!</definedName>
    <definedName name="PRDump" localSheetId="49">#REF!</definedName>
    <definedName name="PRDump" localSheetId="51">#REF!</definedName>
    <definedName name="PRDump" localSheetId="52">#REF!</definedName>
    <definedName name="PRDump">#REF!</definedName>
    <definedName name="PREF">#N/A</definedName>
    <definedName name="PREV_NO1" localSheetId="33">'[59]ITEM-LIST'!#REF!</definedName>
    <definedName name="PREV_NO1" localSheetId="49">'[59]ITEM-LIST'!#REF!</definedName>
    <definedName name="PREV_NO1" localSheetId="51">'[59]ITEM-LIST'!#REF!</definedName>
    <definedName name="PREV_NO1" localSheetId="52">'[59]ITEM-LIST'!#REF!</definedName>
    <definedName name="PREV_NO1">'[59]ITEM-LIST'!#REF!</definedName>
    <definedName name="PREV_NO10" localSheetId="49">'[59]ITEM-LIST'!#REF!</definedName>
    <definedName name="PREV_NO10" localSheetId="51">'[59]ITEM-LIST'!#REF!</definedName>
    <definedName name="PREV_NO10" localSheetId="52">'[59]ITEM-LIST'!#REF!</definedName>
    <definedName name="PREV_NO10">'[59]ITEM-LIST'!#REF!</definedName>
    <definedName name="PREV_NO11" localSheetId="49">'[59]ITEM-LIST'!#REF!</definedName>
    <definedName name="PREV_NO11" localSheetId="51">'[59]ITEM-LIST'!#REF!</definedName>
    <definedName name="PREV_NO11" localSheetId="52">'[59]ITEM-LIST'!#REF!</definedName>
    <definedName name="PREV_NO11">'[59]ITEM-LIST'!#REF!</definedName>
    <definedName name="PREV_NO12" localSheetId="49">'[59]ITEM-LIST'!#REF!</definedName>
    <definedName name="PREV_NO12" localSheetId="51">'[59]ITEM-LIST'!#REF!</definedName>
    <definedName name="PREV_NO12" localSheetId="52">'[59]ITEM-LIST'!#REF!</definedName>
    <definedName name="PREV_NO12">'[59]ITEM-LIST'!#REF!</definedName>
    <definedName name="PREV_NO13">'[59]ITEM-LIST'!#REF!</definedName>
    <definedName name="PREV_NO14">'[59]ITEM-LIST'!#REF!</definedName>
    <definedName name="PREV_NO15">'[59]ITEM-LIST'!#REF!</definedName>
    <definedName name="PREV_NO2">'[59]ITEM-LIST'!#REF!</definedName>
    <definedName name="PREV_NO3">'[59]ITEM-LIST'!#REF!</definedName>
    <definedName name="PREV_NO4">'[59]ITEM-LIST'!#REF!</definedName>
    <definedName name="PREV_NO5">'[59]ITEM-LIST'!#REF!</definedName>
    <definedName name="PREV_NO6">'[59]ITEM-LIST'!#REF!</definedName>
    <definedName name="PREV_NO7">'[59]ITEM-LIST'!#REF!</definedName>
    <definedName name="PREV_NO8">'[59]ITEM-LIST'!#REF!</definedName>
    <definedName name="PREV_NO9">'[59]ITEM-LIST'!#REF!</definedName>
    <definedName name="PRF_1" localSheetId="33">#REF!</definedName>
    <definedName name="PRF_1" localSheetId="38">#REF!</definedName>
    <definedName name="PRF_1" localSheetId="42">#REF!</definedName>
    <definedName name="PRF_1" localSheetId="43">#REF!</definedName>
    <definedName name="PRF_1" localSheetId="44">#REF!</definedName>
    <definedName name="PRF_1" localSheetId="4">#REF!</definedName>
    <definedName name="PRF_1" localSheetId="6">#REF!</definedName>
    <definedName name="PRF_1" localSheetId="49">#REF!</definedName>
    <definedName name="PRF_1" localSheetId="51">#REF!</definedName>
    <definedName name="PRF_1" localSheetId="52">#REF!</definedName>
    <definedName name="PRF_1" localSheetId="8">#REF!</definedName>
    <definedName name="PRF_1" localSheetId="9">#REF!</definedName>
    <definedName name="PRF_1">#REF!</definedName>
    <definedName name="PRF_2_P1" localSheetId="33">#REF!</definedName>
    <definedName name="PRF_2_P1" localSheetId="38">#REF!</definedName>
    <definedName name="PRF_2_P1" localSheetId="42">#REF!</definedName>
    <definedName name="PRF_2_P1" localSheetId="43">#REF!</definedName>
    <definedName name="PRF_2_P1" localSheetId="44">#REF!</definedName>
    <definedName name="PRF_2_P1" localSheetId="4">#REF!</definedName>
    <definedName name="PRF_2_P1" localSheetId="6">#REF!</definedName>
    <definedName name="PRF_2_P1" localSheetId="49">#REF!</definedName>
    <definedName name="PRF_2_P1" localSheetId="51">#REF!</definedName>
    <definedName name="PRF_2_P1" localSheetId="52">#REF!</definedName>
    <definedName name="PRF_2_P1" localSheetId="8">#REF!</definedName>
    <definedName name="PRF_2_P1" localSheetId="9">#REF!</definedName>
    <definedName name="PRF_2_P1">#REF!</definedName>
    <definedName name="PRF_2_P2" localSheetId="33">#REF!</definedName>
    <definedName name="PRF_2_P2" localSheetId="38">#REF!</definedName>
    <definedName name="PRF_2_P2" localSheetId="42">#REF!</definedName>
    <definedName name="PRF_2_P2" localSheetId="43">#REF!</definedName>
    <definedName name="PRF_2_P2" localSheetId="44">#REF!</definedName>
    <definedName name="PRF_2_P2" localSheetId="4">#REF!</definedName>
    <definedName name="PRF_2_P2" localSheetId="6">#REF!</definedName>
    <definedName name="PRF_2_P2" localSheetId="49">#REF!</definedName>
    <definedName name="PRF_2_P2" localSheetId="51">#REF!</definedName>
    <definedName name="PRF_2_P2" localSheetId="52">#REF!</definedName>
    <definedName name="PRF_2_P2" localSheetId="8">#REF!</definedName>
    <definedName name="PRF_2_P2" localSheetId="9">#REF!</definedName>
    <definedName name="PRF_2_P2">#REF!</definedName>
    <definedName name="PRF_3_AN1" localSheetId="33">#REF!</definedName>
    <definedName name="PRF_3_AN1" localSheetId="4">#REF!</definedName>
    <definedName name="PRF_3_AN1" localSheetId="6">#REF!</definedName>
    <definedName name="PRF_3_AN1" localSheetId="8">#REF!</definedName>
    <definedName name="PRF_3_AN1">#REF!</definedName>
    <definedName name="PRF_3_AN2" localSheetId="33">#REF!</definedName>
    <definedName name="PRF_3_AN2" localSheetId="4">#REF!</definedName>
    <definedName name="PRF_3_AN2" localSheetId="6">#REF!</definedName>
    <definedName name="PRF_3_AN2" localSheetId="8">#REF!</definedName>
    <definedName name="PRF_3_AN2">#REF!</definedName>
    <definedName name="PRF_3_AN3" localSheetId="33">#REF!</definedName>
    <definedName name="PRF_3_AN3" localSheetId="4">#REF!</definedName>
    <definedName name="PRF_3_AN3" localSheetId="6">#REF!</definedName>
    <definedName name="PRF_3_AN3" localSheetId="8">#REF!</definedName>
    <definedName name="PRF_3_AN3">#REF!</definedName>
    <definedName name="Print" localSheetId="33">#REF!</definedName>
    <definedName name="Print">#REF!</definedName>
    <definedName name="_xlnm.Print_Area" localSheetId="33">'F10 (IT)'!$B$1:$E$69</definedName>
    <definedName name="_xlnm.Print_Area" localSheetId="34">'F11 (NTI)'!$B$1:$P$81</definedName>
    <definedName name="_xlnm.Print_Area" localSheetId="35">'F12'!$A$1:$E$62</definedName>
    <definedName name="_xlnm.Print_Area" localSheetId="36">'F12.1'!$A$1:$F$36</definedName>
    <definedName name="_xlnm.Print_Area" localSheetId="37">'F13'!$B$1:$V$63</definedName>
    <definedName name="_xlnm.Print_Area" localSheetId="38">'F13.1'!$B$1:$I$18</definedName>
    <definedName name="_xlnm.Print_Area" localSheetId="39">'F13.2'!$B$1:$I$49</definedName>
    <definedName name="_xlnm.Print_Area" localSheetId="40">'F13.3'!$B$1:$Y$46</definedName>
    <definedName name="_xlnm.Print_Area" localSheetId="41">'F13.4'!$B$1:$Y$46</definedName>
    <definedName name="_xlnm.Print_Area" localSheetId="42">'F14'!$B$1:$P$33</definedName>
    <definedName name="_xlnm.Print_Area" localSheetId="43">'F15'!$B$1:$P$22</definedName>
    <definedName name="_xlnm.Print_Area" localSheetId="44">'F16'!$B$1:$N$39</definedName>
    <definedName name="_xlnm.Print_Area" localSheetId="45">'F16.1'!$B$1:$AF$92</definedName>
    <definedName name="_xlnm.Print_Area" localSheetId="46">'F17'!$A$1:$J$76</definedName>
    <definedName name="_xlnm.Print_Area" localSheetId="47">'F18'!$B$1:$M$80</definedName>
    <definedName name="_xlnm.Print_Area" localSheetId="48">'F19'!$B$1:$U$38</definedName>
    <definedName name="_xlnm.Print_Area" localSheetId="3">'F2.1'!$B$1:$Q$146</definedName>
    <definedName name="_xlnm.Print_Area" localSheetId="4">'F2.2 (Voltage wise sales)'!$B$1:$M$19</definedName>
    <definedName name="_xlnm.Print_Area" localSheetId="5">'F2.3( D Losses)'!$B$1:$P$118</definedName>
    <definedName name="_xlnm.Print_Area" localSheetId="6">'F2.4 (EB)'!$B$1:$P$57</definedName>
    <definedName name="_xlnm.Print_Area" localSheetId="7">#REF!</definedName>
    <definedName name="_xlnm.Print_Area" localSheetId="49">'F20 (Wires Availability)'!$A$1:$I$28</definedName>
    <definedName name="_xlnm.Print_Area" localSheetId="51">'F22'!$A$1:$S$45</definedName>
    <definedName name="_xlnm.Print_Area" localSheetId="52">'F23'!$A$1:$P$26</definedName>
    <definedName name="_xlnm.Print_Area" localSheetId="54">'F25'!$A$1:$Q$26</definedName>
    <definedName name="_xlnm.Print_Area" localSheetId="55">'F26'!$A$1:$R$23</definedName>
    <definedName name="_xlnm.Print_Area" localSheetId="2">'F2-Sales'!$B$1:$P$201</definedName>
    <definedName name="_xlnm.Print_Area" localSheetId="8">'F3.1'!$B$2:$T$185</definedName>
    <definedName name="_xlnm.Print_Area" localSheetId="9">'F3.2'!$B$1:$U$124</definedName>
    <definedName name="_xlnm.Print_Area" localSheetId="10">'F3.3'!$B$1:$P$16</definedName>
    <definedName name="_xlnm.Print_Area" localSheetId="11">'F3.4'!$B$1:$L$57</definedName>
    <definedName name="_xlnm.Print_Area" localSheetId="12">'F3.5'!$B$1:$F$76</definedName>
    <definedName name="_xlnm.Print_Area" localSheetId="13">'F3.6'!$B$1:$J$24</definedName>
    <definedName name="_xlnm.Print_Area" localSheetId="14">'F3.7'!$B$1:$J$24</definedName>
    <definedName name="_xlnm.Print_Area" localSheetId="15">'F3.8'!$B$1:$I$20</definedName>
    <definedName name="_xlnm.Print_Area" localSheetId="16">'F4 (O&amp;M)'!$B$1:$Q$16</definedName>
    <definedName name="_xlnm.Print_Area" localSheetId="17">'F4.1'!$B$1:$O$109</definedName>
    <definedName name="_xlnm.Print_Area" localSheetId="18">'F4.2'!$B$1:$O$81</definedName>
    <definedName name="_xlnm.Print_Area" localSheetId="19">'F4.3'!$B$1:$O$47</definedName>
    <definedName name="_xlnm.Print_Area" localSheetId="21">'F5.1'!$A$1:$W$144</definedName>
    <definedName name="_xlnm.Print_Area" localSheetId="22">'F5.2'!$A$1:$BW$75</definedName>
    <definedName name="_xlnm.Print_Area" localSheetId="23">'F5.3'!$A$1:$K$72</definedName>
    <definedName name="_xlnm.Print_Area" localSheetId="24">'F6'!$A$1:$Q$55</definedName>
    <definedName name="_xlnm.Print_Area" localSheetId="25">'F6.1'!$B$1:$H$23</definedName>
    <definedName name="_xlnm.Print_Area" localSheetId="27">'F7.1'!$A$1:$P$48</definedName>
    <definedName name="_xlnm.Print_Area" localSheetId="28">'F7.2'!$A$1:$M$32</definedName>
    <definedName name="_xlnm.Print_Area" localSheetId="26">F7A!$A$1:$O$25</definedName>
    <definedName name="_xlnm.Print_Area" localSheetId="29">F7B!$A$1:$O$20</definedName>
    <definedName name="_xlnm.Print_Area" localSheetId="30">'F8'!$A$1:$H$114</definedName>
    <definedName name="_xlnm.Print_Area" localSheetId="31">'F9.1(RoE)'!$C$1:$Z$80</definedName>
    <definedName name="_xlnm.Print_Area" localSheetId="32">'F9.2 (ROCE)'!$B$1:$I$90</definedName>
    <definedName name="_xlnm.Print_Area" localSheetId="0">Index!$A$1:$F$70</definedName>
    <definedName name="_xlnm.Print_Area">#REF!</definedName>
    <definedName name="PRINT_AREA_MI" localSheetId="33">#REF!</definedName>
    <definedName name="PRINT_AREA_MI" localSheetId="38">#REF!</definedName>
    <definedName name="PRINT_AREA_MI" localSheetId="42">#REF!</definedName>
    <definedName name="PRINT_AREA_MI" localSheetId="43">#REF!</definedName>
    <definedName name="PRINT_AREA_MI" localSheetId="44">#REF!</definedName>
    <definedName name="PRINT_AREA_MI" localSheetId="4">#REF!</definedName>
    <definedName name="PRINT_AREA_MI" localSheetId="6">#REF!</definedName>
    <definedName name="PRINT_AREA_MI" localSheetId="49">#REF!</definedName>
    <definedName name="PRINT_AREA_MI" localSheetId="51">#REF!</definedName>
    <definedName name="PRINT_AREA_MI" localSheetId="52">#REF!</definedName>
    <definedName name="PRINT_AREA_MI" localSheetId="8">#REF!</definedName>
    <definedName name="PRINT_AREA_MI" localSheetId="9">#REF!</definedName>
    <definedName name="PRINT_AREA_MI">#REF!</definedName>
    <definedName name="PRINT_AREA_MI1" localSheetId="33">#REF!</definedName>
    <definedName name="PRINT_AREA_MI1" localSheetId="49">#REF!</definedName>
    <definedName name="PRINT_AREA_MI1" localSheetId="51">#REF!</definedName>
    <definedName name="PRINT_AREA_MI1" localSheetId="52">#REF!</definedName>
    <definedName name="PRINT_AREA_MI1">#REF!</definedName>
    <definedName name="PRINT_AREA_MII" localSheetId="33">#REF!</definedName>
    <definedName name="PRINT_AREA_MII">#REF!</definedName>
    <definedName name="Print_Area1" localSheetId="33">#REF!</definedName>
    <definedName name="Print_Area1">#REF!</definedName>
    <definedName name="Print_title" localSheetId="33">#REF!</definedName>
    <definedName name="Print_title">#REF!</definedName>
    <definedName name="_xlnm.Print_Titles" localSheetId="34">'F11 (NTI)'!$1:$5</definedName>
    <definedName name="_xlnm.Print_Titles" localSheetId="37">'F13'!$1:$5</definedName>
    <definedName name="_xlnm.Print_Titles" localSheetId="46">'F17'!$1:$5</definedName>
    <definedName name="_xlnm.Print_Titles" localSheetId="1">'F1-ARR'!$1:$5</definedName>
    <definedName name="_xlnm.Print_Titles" localSheetId="3">'F2.1'!$1:$5</definedName>
    <definedName name="_xlnm.Print_Titles" localSheetId="50">'F21'!$1:$10</definedName>
    <definedName name="_xlnm.Print_Titles" localSheetId="2">'F2-Sales'!$1:$5</definedName>
    <definedName name="_xlnm.Print_Titles" localSheetId="8">'F3.1'!$1:$5</definedName>
    <definedName name="_xlnm.Print_Titles" localSheetId="9">'F3.2'!$1:$5</definedName>
    <definedName name="_xlnm.Print_Titles" localSheetId="12">'F3.5'!$1:$5</definedName>
    <definedName name="_xlnm.Print_Titles" localSheetId="13">'F3.6'!$1:$5</definedName>
    <definedName name="_xlnm.Print_Titles" localSheetId="14">'F3.7'!$1:$5</definedName>
    <definedName name="_xlnm.Print_Titles" localSheetId="15">'F3.8'!$1:$5</definedName>
    <definedName name="_xlnm.Print_Titles" localSheetId="21">'F5.1'!$1:$5</definedName>
    <definedName name="_xlnm.Print_Titles" localSheetId="22">'F5.2'!$A:$B,'F5.2'!$1:$5</definedName>
    <definedName name="_xlnm.Print_Titles" localSheetId="24">'F6'!$1:$5</definedName>
    <definedName name="_xlnm.Print_Titles" localSheetId="28">'F7.2'!$1:$5</definedName>
    <definedName name="_xlnm.Print_Titles" localSheetId="30">'F8'!$1:$5</definedName>
    <definedName name="_xlnm.Print_Titles" localSheetId="31">'F9.1(RoE)'!$1:$5</definedName>
    <definedName name="_xlnm.Print_Titles" localSheetId="32">'F9.2 (ROCE)'!$1:$5</definedName>
    <definedName name="_xlnm.Print_Titles">#REF!</definedName>
    <definedName name="PRINT_TITLES_MI" localSheetId="33">#REF!</definedName>
    <definedName name="PRINT_TITLES_MI" localSheetId="49">#REF!</definedName>
    <definedName name="PRINT_TITLES_MI" localSheetId="51">#REF!</definedName>
    <definedName name="PRINT_TITLES_MI" localSheetId="52">#REF!</definedName>
    <definedName name="PRINT_TITLES_MI">#REF!</definedName>
    <definedName name="PRINT_TITLES_MI1" localSheetId="33">#REF!</definedName>
    <definedName name="PRINT_TITLES_MI1" localSheetId="49">#REF!</definedName>
    <definedName name="PRINT_TITLES_MI1" localSheetId="51">#REF!</definedName>
    <definedName name="PRINT_TITLES_MI1" localSheetId="52">#REF!</definedName>
    <definedName name="PRINT_TITLES_MI1">#REF!</definedName>
    <definedName name="Print02">[110]계측!$A$1:$H$749</definedName>
    <definedName name="PROC_NO1">#N/A</definedName>
    <definedName name="PROC_NO10">'[59]ITEM-LIST'!#REF!</definedName>
    <definedName name="PROC_NO11">'[59]ITEM-LIST'!#REF!</definedName>
    <definedName name="PROC_NO12">'[59]ITEM-LIST'!#REF!</definedName>
    <definedName name="PROC_NO13">'[59]ITEM-LIST'!#REF!</definedName>
    <definedName name="PROC_NO14">'[59]ITEM-LIST'!#REF!</definedName>
    <definedName name="PROC_NO15">'[59]ITEM-LIST'!#REF!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'[59]ITEM-LIST'!#REF!</definedName>
    <definedName name="PROJECT_NAME" localSheetId="33">#REF!</definedName>
    <definedName name="PROJECT_NAME" localSheetId="49">#REF!</definedName>
    <definedName name="PROJECT_NAME" localSheetId="51">#REF!</definedName>
    <definedName name="PROJECT_NAME" localSheetId="52">#REF!</definedName>
    <definedName name="PROJECT_NAME">#REF!</definedName>
    <definedName name="PTPI" localSheetId="33">#REF!</definedName>
    <definedName name="PTPI" localSheetId="49">#REF!</definedName>
    <definedName name="PTPI" localSheetId="51">#REF!</definedName>
    <definedName name="PTPI" localSheetId="52">#REF!</definedName>
    <definedName name="PTPI">#REF!</definedName>
    <definedName name="PURCHASE" localSheetId="33">'[5]Financial Estimates'!#REF!</definedName>
    <definedName name="PURCHASE" localSheetId="49">'[5]Financial Estimates'!#REF!</definedName>
    <definedName name="PURCHASE" localSheetId="51">'[5]Financial Estimates'!#REF!</definedName>
    <definedName name="PURCHASE" localSheetId="52">'[5]Financial Estimates'!#REF!</definedName>
    <definedName name="PURCHASE">'[5]Financial Estimates'!#REF!</definedName>
    <definedName name="PURCOST" localSheetId="33">'[5]Financial Estimates'!#REF!</definedName>
    <definedName name="PURCOST" localSheetId="49">'[5]Financial Estimates'!#REF!</definedName>
    <definedName name="PURCOST" localSheetId="51">'[5]Financial Estimates'!#REF!</definedName>
    <definedName name="PURCOST" localSheetId="52">'[5]Financial Estimates'!#REF!</definedName>
    <definedName name="PURCOST">'[5]Financial Estimates'!#REF!</definedName>
    <definedName name="pw" localSheetId="33">'[111]N P C'!#REF!</definedName>
    <definedName name="pw">'[111]N P C'!#REF!</definedName>
    <definedName name="q" localSheetId="38">'[112]A 3.7'!$I$35,'[112]A 3.7'!$I$44</definedName>
    <definedName name="q" localSheetId="42">'[112]A 3.7'!$I$35,'[112]A 3.7'!$I$44</definedName>
    <definedName name="q" localSheetId="43">'[112]A 3.7'!$I$35,'[112]A 3.7'!$I$44</definedName>
    <definedName name="q" localSheetId="44">'[112]A 3.7'!$I$35,'[112]A 3.7'!$I$44</definedName>
    <definedName name="q" localSheetId="45">'[113]A 3.7'!$I$35,'[113]A 3.7'!$I$44</definedName>
    <definedName name="q" localSheetId="4">'[112]A 3.7'!$I$35,'[112]A 3.7'!$I$44</definedName>
    <definedName name="q" localSheetId="6">'[112]A 3.7'!$I$35,'[112]A 3.7'!$I$44</definedName>
    <definedName name="q" localSheetId="7">'[113]A 3.7'!$I$35,'[113]A 3.7'!$I$44</definedName>
    <definedName name="q" localSheetId="9">'[112]A 3.7'!$I$35,'[112]A 3.7'!$I$44</definedName>
    <definedName name="q">'[114]A 3.7'!$I$35,'[114]A 3.7'!$I$44</definedName>
    <definedName name="qq" localSheetId="33">#REF!</definedName>
    <definedName name="qq" localSheetId="49">#REF!</definedName>
    <definedName name="qq" localSheetId="51">#REF!</definedName>
    <definedName name="qq" localSheetId="52">#REF!</definedName>
    <definedName name="qq">#REF!</definedName>
    <definedName name="QQQ" localSheetId="33">[32]!QQQ</definedName>
    <definedName name="QQQ" localSheetId="36">[32]!QQQ</definedName>
    <definedName name="QQQ" localSheetId="39">[32]!QQQ</definedName>
    <definedName name="QQQ" localSheetId="48">[32]!QQQ</definedName>
    <definedName name="QQQ" localSheetId="3">[32]!QQQ</definedName>
    <definedName name="QQQ" localSheetId="51">[32]!QQQ</definedName>
    <definedName name="QQQ" localSheetId="52">[32]!QQQ</definedName>
    <definedName name="QQQ" localSheetId="54">[32]!QQQ</definedName>
    <definedName name="QQQ" localSheetId="55">[32]!QQQ</definedName>
    <definedName name="QQQ" localSheetId="11">[32]!QQQ</definedName>
    <definedName name="QQQ" localSheetId="12">[32]!QQQ</definedName>
    <definedName name="QQQ" localSheetId="13">[32]!QQQ</definedName>
    <definedName name="QQQ" localSheetId="14">[32]!QQQ</definedName>
    <definedName name="QQQ" localSheetId="15">[32]!QQQ</definedName>
    <definedName name="QQQ" localSheetId="24">[32]!QQQ</definedName>
    <definedName name="QQQ" localSheetId="27">[32]!QQQ</definedName>
    <definedName name="QQQ" localSheetId="29">[32]!QQQ</definedName>
    <definedName name="QQQ">[32]!QQQ</definedName>
    <definedName name="qqqqqqq3">[22]Notes!$A$6</definedName>
    <definedName name="QTY">#N/A</definedName>
    <definedName name="qwfwf">[22]BEST_17112006!$C$30</definedName>
    <definedName name="R_">#N/A</definedName>
    <definedName name="r_adj">'[115]FAC (Running FAC)'!$B$21:$P$44</definedName>
    <definedName name="R_I_Q_A_S">#N/A</definedName>
    <definedName name="r_kwh" localSheetId="33">#REF!</definedName>
    <definedName name="r_kwh" localSheetId="49">#REF!</definedName>
    <definedName name="r_kwh" localSheetId="51">#REF!</definedName>
    <definedName name="r_kwh" localSheetId="52">#REF!</definedName>
    <definedName name="r_kwh">#REF!</definedName>
    <definedName name="r_met">'[116]Metered Energy'!$B$3:$N$16</definedName>
    <definedName name="range" localSheetId="33">#REF!</definedName>
    <definedName name="range" localSheetId="49">#REF!</definedName>
    <definedName name="range" localSheetId="51">#REF!</definedName>
    <definedName name="range" localSheetId="52">#REF!</definedName>
    <definedName name="range">#REF!</definedName>
    <definedName name="RANGE1" localSheetId="33">#REF!</definedName>
    <definedName name="RANGE1" localSheetId="49">#REF!</definedName>
    <definedName name="RANGE1" localSheetId="51">#REF!</definedName>
    <definedName name="RANGE1" localSheetId="52">#REF!</definedName>
    <definedName name="RANGE1">#REF!</definedName>
    <definedName name="Range11" localSheetId="33">#REF!</definedName>
    <definedName name="Range11" localSheetId="49">#REF!</definedName>
    <definedName name="Range11" localSheetId="51">#REF!</definedName>
    <definedName name="Range11" localSheetId="52">#REF!</definedName>
    <definedName name="Range11">#REF!</definedName>
    <definedName name="Range12" localSheetId="33">#REF!</definedName>
    <definedName name="Range12">#REF!</definedName>
    <definedName name="Range13" localSheetId="33">#REF!</definedName>
    <definedName name="Range13">#REF!</definedName>
    <definedName name="Range14" localSheetId="33">#REF!</definedName>
    <definedName name="Range14">#REF!</definedName>
    <definedName name="RANGE2" localSheetId="33">#REF!</definedName>
    <definedName name="RANGE2">#REF!</definedName>
    <definedName name="RANGE3" localSheetId="33">#REF!</definedName>
    <definedName name="RANGE3">#REF!</definedName>
    <definedName name="RASCO__3">#N/A</definedName>
    <definedName name="RASCO__A">#N/A</definedName>
    <definedName name="RATE">#N/A</definedName>
    <definedName name="RawAgencyPrice" localSheetId="33">#REF!</definedName>
    <definedName name="RawAgencyPrice" localSheetId="49">#REF!</definedName>
    <definedName name="RawAgencyPrice" localSheetId="51">#REF!</definedName>
    <definedName name="RawAgencyPrice" localSheetId="52">#REF!</definedName>
    <definedName name="RawAgencyPrice">#REF!</definedName>
    <definedName name="RBData" localSheetId="33">#REF!</definedName>
    <definedName name="RBData" localSheetId="49">#REF!</definedName>
    <definedName name="RBData" localSheetId="51">#REF!</definedName>
    <definedName name="RBData" localSheetId="52">#REF!</definedName>
    <definedName name="RBData">#REF!</definedName>
    <definedName name="rdtgreg">[22]BEST_17112006!$A$358</definedName>
    <definedName name="RE_SIZE" localSheetId="33">#REF!</definedName>
    <definedName name="RE_SIZE" localSheetId="49">#REF!</definedName>
    <definedName name="RE_SIZE" localSheetId="51">#REF!</definedName>
    <definedName name="RE_SIZE" localSheetId="52">#REF!</definedName>
    <definedName name="RE_SIZE">#REF!</definedName>
    <definedName name="RED" localSheetId="33">#REF!</definedName>
    <definedName name="RED" localSheetId="49">#REF!</definedName>
    <definedName name="RED" localSheetId="51">#REF!</definedName>
    <definedName name="RED" localSheetId="52">#REF!</definedName>
    <definedName name="RED">#REF!</definedName>
    <definedName name="REF_TRV">#N/A</definedName>
    <definedName name="rehigulh">'[22]B_S Group'!$H$94</definedName>
    <definedName name="REMARK">#N/A</definedName>
    <definedName name="Renu">'[117]License Area'!#REF!</definedName>
    <definedName name="Reselects" localSheetId="33">#REF!</definedName>
    <definedName name="Reselects" localSheetId="49">#REF!</definedName>
    <definedName name="Reselects" localSheetId="51">#REF!</definedName>
    <definedName name="Reselects" localSheetId="52">#REF!</definedName>
    <definedName name="Reselects">#REF!</definedName>
    <definedName name="Reserves_and_Surplus" localSheetId="33">#REF!</definedName>
    <definedName name="Reserves_and_Surplus" localSheetId="49">#REF!</definedName>
    <definedName name="Reserves_and_Surplus" localSheetId="51">#REF!</definedName>
    <definedName name="Reserves_and_Surplus" localSheetId="52">#REF!</definedName>
    <definedName name="Reserves_and_Surplus">#REF!</definedName>
    <definedName name="REV_NO" localSheetId="33">'[59]ITEM-LIST'!#REF!</definedName>
    <definedName name="REV_NO" localSheetId="49">'[59]ITEM-LIST'!#REF!</definedName>
    <definedName name="REV_NO" localSheetId="51">'[59]ITEM-LIST'!#REF!</definedName>
    <definedName name="REV_NO" localSheetId="52">'[59]ITEM-LIST'!#REF!</definedName>
    <definedName name="REV_NO">'[59]ITEM-LIST'!#REF!</definedName>
    <definedName name="REVENUE" localSheetId="33">'[5]Financial Estimates'!#REF!</definedName>
    <definedName name="REVENUE" localSheetId="49">'[5]Financial Estimates'!#REF!</definedName>
    <definedName name="REVENUE" localSheetId="51">'[5]Financial Estimates'!#REF!</definedName>
    <definedName name="REVENUE" localSheetId="52">'[5]Financial Estimates'!#REF!</definedName>
    <definedName name="REVENUE">'[5]Financial Estimates'!#REF!</definedName>
    <definedName name="RFP003A" localSheetId="33">#REF!</definedName>
    <definedName name="RFP003A" localSheetId="49">#REF!</definedName>
    <definedName name="RFP003A" localSheetId="51">#REF!</definedName>
    <definedName name="RFP003A" localSheetId="52">#REF!</definedName>
    <definedName name="RFP003A">#REF!</definedName>
    <definedName name="RFP003B" localSheetId="33">#REF!</definedName>
    <definedName name="RFP003B" localSheetId="49">#REF!</definedName>
    <definedName name="RFP003B" localSheetId="51">#REF!</definedName>
    <definedName name="RFP003B" localSheetId="52">#REF!</definedName>
    <definedName name="RFP003B">#REF!</definedName>
    <definedName name="RFP003C" localSheetId="33">#REF!</definedName>
    <definedName name="RFP003C" localSheetId="49">#REF!</definedName>
    <definedName name="RFP003C" localSheetId="51">#REF!</definedName>
    <definedName name="RFP003C" localSheetId="52">#REF!</definedName>
    <definedName name="RFP003C">#REF!</definedName>
    <definedName name="RFP003D" localSheetId="33">#REF!</definedName>
    <definedName name="RFP003D">#REF!</definedName>
    <definedName name="RFP003E" localSheetId="33">#REF!</definedName>
    <definedName name="RFP003E">#REF!</definedName>
    <definedName name="RFP003F" localSheetId="33">#REF!</definedName>
    <definedName name="RFP003F">#REF!</definedName>
    <definedName name="rid" localSheetId="33" hidden="1">{"'Sheet1'!$L$16"}</definedName>
    <definedName name="rid" localSheetId="49" hidden="1">{"'Sheet1'!$L$16"}</definedName>
    <definedName name="rid" localSheetId="51" hidden="1">{"'Sheet1'!$L$16"}</definedName>
    <definedName name="rid" localSheetId="52" hidden="1">{"'Sheet1'!$L$16"}</definedName>
    <definedName name="rid" hidden="1">{"'Sheet1'!$L$16"}</definedName>
    <definedName name="RNO">#N/A</definedName>
    <definedName name="ROOMAC_GEN_TA">#REF!</definedName>
    <definedName name="ROOMAC_GEN_TD" localSheetId="33">#REF!</definedName>
    <definedName name="ROOMAC_GEN_TD" localSheetId="49">#REF!</definedName>
    <definedName name="ROOMAC_GEN_TD" localSheetId="51">#REF!</definedName>
    <definedName name="ROOMAC_GEN_TD" localSheetId="52">#REF!</definedName>
    <definedName name="ROOMAC_GEN_TD">#REF!</definedName>
    <definedName name="RR">[52]현장지지물물량!$A$1:$IV$7</definedName>
    <definedName name="RRR">[118]현장지지물물량!$A$9:$N$23</definedName>
    <definedName name="RT">#N/A</definedName>
    <definedName name="rtg5rg">[22]BEST_17112006!$A$303</definedName>
    <definedName name="RTPNT" localSheetId="33">[25]!RTPNT</definedName>
    <definedName name="RTPNT" localSheetId="36">[25]!RTPNT</definedName>
    <definedName name="RTPNT" localSheetId="39">[25]!RTPNT</definedName>
    <definedName name="RTPNT" localSheetId="48">[25]!RTPNT</definedName>
    <definedName name="RTPNT" localSheetId="3">[25]!RTPNT</definedName>
    <definedName name="RTPNT" localSheetId="51">[25]!RTPNT</definedName>
    <definedName name="RTPNT" localSheetId="52">[25]!RTPNT</definedName>
    <definedName name="RTPNT" localSheetId="54">[25]!RTPNT</definedName>
    <definedName name="RTPNT" localSheetId="55">[25]!RTPNT</definedName>
    <definedName name="RTPNT" localSheetId="11">[25]!RTPNT</definedName>
    <definedName name="RTPNT" localSheetId="12">[25]!RTPNT</definedName>
    <definedName name="RTPNT" localSheetId="13">[25]!RTPNT</definedName>
    <definedName name="RTPNT" localSheetId="14">[25]!RTPNT</definedName>
    <definedName name="RTPNT" localSheetId="15">[25]!RTPNT</definedName>
    <definedName name="RTPNT" localSheetId="24">[25]!RTPNT</definedName>
    <definedName name="RTPNT" localSheetId="27">[25]!RTPNT</definedName>
    <definedName name="RTPNT" localSheetId="29">[25]!RTPNT</definedName>
    <definedName name="RTPNT">[25]!RTPNT</definedName>
    <definedName name="RTY_선택" localSheetId="33">#REF!</definedName>
    <definedName name="RTY_선택" localSheetId="49">#REF!</definedName>
    <definedName name="RTY_선택" localSheetId="51">#REF!</definedName>
    <definedName name="RTY_선택" localSheetId="52">#REF!</definedName>
    <definedName name="RTY_선택">#REF!</definedName>
    <definedName name="RVI" localSheetId="33" hidden="1">#REF!</definedName>
    <definedName name="RVI" localSheetId="49" hidden="1">#REF!</definedName>
    <definedName name="RVI" localSheetId="51" hidden="1">#REF!</definedName>
    <definedName name="RVI" localSheetId="52" hidden="1">#REF!</definedName>
    <definedName name="RVI" hidden="1">#REF!</definedName>
    <definedName name="rytyh">[22]BEST_17112006!$A$248</definedName>
    <definedName name="S" localSheetId="33">#REF!</definedName>
    <definedName name="S" localSheetId="38">#REF!</definedName>
    <definedName name="S" localSheetId="42">#REF!</definedName>
    <definedName name="S" localSheetId="43">#REF!</definedName>
    <definedName name="S" localSheetId="44">#REF!</definedName>
    <definedName name="S" localSheetId="4">#REF!</definedName>
    <definedName name="S" localSheetId="6">#REF!</definedName>
    <definedName name="S" localSheetId="49">#REF!</definedName>
    <definedName name="S" localSheetId="51">#REF!</definedName>
    <definedName name="S" localSheetId="52">#REF!</definedName>
    <definedName name="S" localSheetId="8">#REF!</definedName>
    <definedName name="S" localSheetId="9">#REF!</definedName>
    <definedName name="S">#REF!</definedName>
    <definedName name="S.1.4.3" localSheetId="33" hidden="1">{"Edition",#N/A,FALSE,"Data"}</definedName>
    <definedName name="S.1.4.3" localSheetId="49" hidden="1">{"Edition",#N/A,FALSE,"Data"}</definedName>
    <definedName name="S.1.4.3" localSheetId="51" hidden="1">{"Edition",#N/A,FALSE,"Data"}</definedName>
    <definedName name="S.1.4.3" localSheetId="52" hidden="1">{"Edition",#N/A,FALSE,"Data"}</definedName>
    <definedName name="S.1.4.3" hidden="1">{"Edition",#N/A,FALSE,"Data"}</definedName>
    <definedName name="S_0">#REF!</definedName>
    <definedName name="S_1" localSheetId="33">#REF!</definedName>
    <definedName name="S_1" localSheetId="49">#REF!</definedName>
    <definedName name="S_1" localSheetId="51">#REF!</definedName>
    <definedName name="S_1" localSheetId="52">#REF!</definedName>
    <definedName name="S_1">#REF!</definedName>
    <definedName name="S_10" localSheetId="33">#REF!</definedName>
    <definedName name="S_10" localSheetId="49">#REF!</definedName>
    <definedName name="S_10" localSheetId="51">#REF!</definedName>
    <definedName name="S_10" localSheetId="52">#REF!</definedName>
    <definedName name="S_10">#REF!</definedName>
    <definedName name="S_11" localSheetId="33">#REF!</definedName>
    <definedName name="S_11">#REF!</definedName>
    <definedName name="S_2" localSheetId="33">#REF!</definedName>
    <definedName name="S_2">#REF!</definedName>
    <definedName name="S_3" localSheetId="33">#REF!</definedName>
    <definedName name="S_3">#REF!</definedName>
    <definedName name="S_4" localSheetId="33">#REF!</definedName>
    <definedName name="S_4">#REF!</definedName>
    <definedName name="S_5" localSheetId="33">#REF!</definedName>
    <definedName name="S_5">#REF!</definedName>
    <definedName name="S_6" localSheetId="33">#REF!</definedName>
    <definedName name="S_6">#REF!</definedName>
    <definedName name="S_7" localSheetId="33">#REF!</definedName>
    <definedName name="S_7">#REF!</definedName>
    <definedName name="S_8" localSheetId="33">#REF!</definedName>
    <definedName name="S_8">#REF!</definedName>
    <definedName name="S_9" localSheetId="33">#REF!</definedName>
    <definedName name="S_9">#REF!</definedName>
    <definedName name="S_CRS">#REF!</definedName>
    <definedName name="S_M_D_S">#N/A</definedName>
    <definedName name="S_No" localSheetId="33">#REF!</definedName>
    <definedName name="S_No" localSheetId="49">#REF!</definedName>
    <definedName name="S_No" localSheetId="51">#REF!</definedName>
    <definedName name="S_No" localSheetId="52">#REF!</definedName>
    <definedName name="S_No">#REF!</definedName>
    <definedName name="S_Tp" localSheetId="33">#REF!</definedName>
    <definedName name="S_Tp" localSheetId="49">#REF!</definedName>
    <definedName name="S_Tp" localSheetId="51">#REF!</definedName>
    <definedName name="S_Tp" localSheetId="52">#REF!</definedName>
    <definedName name="S_Tp">#REF!</definedName>
    <definedName name="saasawqw">[22]Notes!$A$15</definedName>
    <definedName name="sadqe">'[22]P&amp;L Group'!$A$58</definedName>
    <definedName name="SAFCASFC">[53]PsDataEntry!$B$170</definedName>
    <definedName name="sahshs">'[18]04REL'!#REF!</definedName>
    <definedName name="SALES">'[5]Financial Estimates'!#REF!</definedName>
    <definedName name="Sales_Col_Ind">[74]Sales_Summary!$I$2</definedName>
    <definedName name="SALESPLAN" localSheetId="33">#REF!</definedName>
    <definedName name="SALESPLAN" localSheetId="49">#REF!</definedName>
    <definedName name="SALESPLAN" localSheetId="51">#REF!</definedName>
    <definedName name="SALESPLAN" localSheetId="52">#REF!</definedName>
    <definedName name="SALESPLAN">#REF!</definedName>
    <definedName name="SALESPROJ" localSheetId="33">#REF!</definedName>
    <definedName name="SALESPROJ" localSheetId="49">#REF!</definedName>
    <definedName name="SALESPROJ" localSheetId="51">#REF!</definedName>
    <definedName name="SALESPROJ" localSheetId="52">#REF!</definedName>
    <definedName name="SALESPROJ">#REF!</definedName>
    <definedName name="SAN">#N/A</definedName>
    <definedName name="SAP.003.SPA224_VALVES.KFP_AABBCC_CODE_VALVES" localSheetId="33">#REF!</definedName>
    <definedName name="SAP.003.SPA224_VALVES.KFP_AABBCC_CODE_VALVES" localSheetId="49">#REF!</definedName>
    <definedName name="SAP.003.SPA224_VALVES.KFP_AABBCC_CODE_VALVES" localSheetId="51">#REF!</definedName>
    <definedName name="SAP.003.SPA224_VALVES.KFP_AABBCC_CODE_VALVES" localSheetId="52">#REF!</definedName>
    <definedName name="SAP.003.SPA224_VALVES.KFP_AABBCC_CODE_VALVES">#REF!</definedName>
    <definedName name="SAP.003.SPA224_VALVES.KFP_CASING_MATERIAL" localSheetId="33">#REF!</definedName>
    <definedName name="SAP.003.SPA224_VALVES.KFP_CASING_MATERIAL" localSheetId="49">#REF!</definedName>
    <definedName name="SAP.003.SPA224_VALVES.KFP_CASING_MATERIAL" localSheetId="51">#REF!</definedName>
    <definedName name="SAP.003.SPA224_VALVES.KFP_CASING_MATERIAL" localSheetId="52">#REF!</definedName>
    <definedName name="SAP.003.SPA224_VALVES.KFP_CASING_MATERIAL">#REF!</definedName>
    <definedName name="SAP.003.SPA224_VALVES.KFP_DESCRIPTION" localSheetId="33">#REF!</definedName>
    <definedName name="SAP.003.SPA224_VALVES.KFP_DESCRIPTION" localSheetId="49">#REF!</definedName>
    <definedName name="SAP.003.SPA224_VALVES.KFP_DESCRIPTION" localSheetId="51">#REF!</definedName>
    <definedName name="SAP.003.SPA224_VALVES.KFP_DESCRIPTION" localSheetId="52">#REF!</definedName>
    <definedName name="SAP.003.SPA224_VALVES.KFP_DESCRIPTION">#REF!</definedName>
    <definedName name="SAP.003.SPA224_VALVES.KFP_DESCRIPTION_NATIVE" localSheetId="33">#REF!</definedName>
    <definedName name="SAP.003.SPA224_VALVES.KFP_DESCRIPTION_NATIVE">#REF!</definedName>
    <definedName name="SAP.003.SPA224_VALVES.KFP_DIMENSION_CONNECT_INLET" localSheetId="33">#REF!</definedName>
    <definedName name="SAP.003.SPA224_VALVES.KFP_DIMENSION_CONNECT_INLET">#REF!</definedName>
    <definedName name="SAP.003.SPA224_VALVES.KFP_DIMENSION_CONNECT_OUTLET" localSheetId="33">#REF!</definedName>
    <definedName name="SAP.003.SPA224_VALVES.KFP_DIMENSION_CONNECT_OUTLET">#REF!</definedName>
    <definedName name="SAP.003.SPA224_VALVES.KFP_DRAWING_NUMBER" localSheetId="33">#REF!</definedName>
    <definedName name="SAP.003.SPA224_VALVES.KFP_DRAWING_NUMBER">#REF!</definedName>
    <definedName name="SAP.003.SPA224_VALVES.KFP_ENGINEERING_SZENARIO" localSheetId="33">#REF!</definedName>
    <definedName name="SAP.003.SPA224_VALVES.KFP_ENGINEERING_SZENARIO">#REF!</definedName>
    <definedName name="SAP.003.SPA224_VALVES.KFP_KKS" localSheetId="33">#REF!</definedName>
    <definedName name="SAP.003.SPA224_VALVES.KFP_KKS">#REF!</definedName>
    <definedName name="SAP.003.SPA224_VALVES.KFP_KWU_VALVE_TYPE_CODE_1" localSheetId="33">#REF!</definedName>
    <definedName name="SAP.003.SPA224_VALVES.KFP_KWU_VALVE_TYPE_CODE_1">#REF!</definedName>
    <definedName name="SAP.003.SPA224_VALVES.KFP_KWU_VALVE_TYPE_CODE_2" localSheetId="33">#REF!</definedName>
    <definedName name="SAP.003.SPA224_VALVES.KFP_KWU_VALVE_TYPE_CODE_2">#REF!</definedName>
    <definedName name="SAP.003.SPA224_VALVES.KFP_MANUFACTURER" localSheetId="33">#REF!</definedName>
    <definedName name="SAP.003.SPA224_VALVES.KFP_MANUFACTURER">#REF!</definedName>
    <definedName name="SAP.003.SPA224_VALVES.KFP_MANUFACTURER_TYPE" localSheetId="33">#REF!</definedName>
    <definedName name="SAP.003.SPA224_VALVES.KFP_MANUFACTURER_TYPE">#REF!</definedName>
    <definedName name="SAP.003.SPA224_VALVES.KFP_MAX_ALLOWED_WORK_PRESSURE" localSheetId="33">#REF!</definedName>
    <definedName name="SAP.003.SPA224_VALVES.KFP_MAX_ALLOWED_WORK_PRESSURE">#REF!</definedName>
    <definedName name="SAP.003.SPA224_VALVES.KFP_MAX_ALLOWED_WORK_TEMP" localSheetId="33">#REF!</definedName>
    <definedName name="SAP.003.SPA224_VALVES.KFP_MAX_ALLOWED_WORK_TEMP">#REF!</definedName>
    <definedName name="SAP.003.SPA224_VALVES.KFP_MEDIUM" localSheetId="33">#REF!</definedName>
    <definedName name="SAP.003.SPA224_VALVES.KFP_MEDIUM">#REF!</definedName>
    <definedName name="SAP.003.SPA224_VALVES.KFP_MIN_ALLOWED_WORK_PRESSURE" localSheetId="33">#REF!</definedName>
    <definedName name="SAP.003.SPA224_VALVES.KFP_MIN_ALLOWED_WORK_PRESSURE">#REF!</definedName>
    <definedName name="SAP.003.SPA224_VALVES.KFP_NOMINAL_DIAMETER" localSheetId="33">#REF!</definedName>
    <definedName name="SAP.003.SPA224_VALVES.KFP_NOMINAL_DIAMETER">#REF!</definedName>
    <definedName name="SAP.003.SPA224_VALVES.KFP_NOMINAL_PRESSURE" localSheetId="33">#REF!</definedName>
    <definedName name="SAP.003.SPA224_VALVES.KFP_NOMINAL_PRESSURE">#REF!</definedName>
    <definedName name="SAP.003.SPA224_VALVES.KFP_ORIGIN_KEY" localSheetId="33">#REF!</definedName>
    <definedName name="SAP.003.SPA224_VALVES.KFP_ORIGIN_KEY">#REF!</definedName>
    <definedName name="SAP.003.SPA224_VALVES.KFP_PIPE_MATERIAL" localSheetId="33">#REF!</definedName>
    <definedName name="SAP.003.SPA224_VALVES.KFP_PIPE_MATERIAL">#REF!</definedName>
    <definedName name="SAP.003.SPA224_VALVES.KFP_REMARK_VALVES" localSheetId="33">#REF!</definedName>
    <definedName name="SAP.003.SPA224_VALVES.KFP_REMARK_VALVES">#REF!</definedName>
    <definedName name="SAP.003.SPA224_VALVES.KFP_ROOM_NUMBER_VALVES" localSheetId="33">#REF!</definedName>
    <definedName name="SAP.003.SPA224_VALVES.KFP_ROOM_NUMBER_VALVES">#REF!</definedName>
    <definedName name="SAP.003.SPA224_VALVES.KFP_RPP_SOURCE" localSheetId="33">#REF!</definedName>
    <definedName name="SAP.003.SPA224_VALVES.KFP_RPP_SOURCE">#REF!</definedName>
    <definedName name="SAP.003.SPA224_VALVES.KFP_STATUS_INPUT_VALVES" localSheetId="33">#REF!</definedName>
    <definedName name="SAP.003.SPA224_VALVES.KFP_STATUS_INPUT_VALVES">#REF!</definedName>
    <definedName name="SAP.003.SPA224_VALVES.KFP_TYPE_OF_ACTUATION" localSheetId="33">#REF!</definedName>
    <definedName name="SAP.003.SPA224_VALVES.KFP_TYPE_OF_ACTUATION">#REF!</definedName>
    <definedName name="SAP.003.SPA224_VALVES.KFP_TYPE_OF_CONNECT_INLET" localSheetId="33">#REF!</definedName>
    <definedName name="SAP.003.SPA224_VALVES.KFP_TYPE_OF_CONNECT_INLET">#REF!</definedName>
    <definedName name="SAP.003.SPA224_VALVES.KFP_TYPE_OF_CONNECT_OUTLET" localSheetId="33">#REF!</definedName>
    <definedName name="SAP.003.SPA224_VALVES.KFP_TYPE_OF_CONNECT_OUTLET">#REF!</definedName>
    <definedName name="SAP.003.SPA224_VALVES.KFP_VALVE_LENGTH" localSheetId="33">#REF!</definedName>
    <definedName name="SAP.003.SPA224_VALVES.KFP_VALVE_LENGTH">#REF!</definedName>
    <definedName name="SAP.003.SPA224_VALVES.KFP_WEIGHT" localSheetId="33">#REF!</definedName>
    <definedName name="SAP.003.SPA224_VALVES.KFP_WEIGHT">#REF!</definedName>
    <definedName name="SBI_PLR" localSheetId="33">#REF!</definedName>
    <definedName name="SBI_PLR">#REF!</definedName>
    <definedName name="SCH">#N/A</definedName>
    <definedName name="Schedule">#N/A</definedName>
    <definedName name="SCHEDULE_1" localSheetId="33">[119]BEST!#REF!</definedName>
    <definedName name="SCHEDULE_1">[119]BEST!#REF!</definedName>
    <definedName name="sCHEDULE_1_sHEET_1" localSheetId="33">#REF!</definedName>
    <definedName name="sCHEDULE_1_sHEET_1" localSheetId="49">#REF!</definedName>
    <definedName name="sCHEDULE_1_sHEET_1" localSheetId="51">#REF!</definedName>
    <definedName name="sCHEDULE_1_sHEET_1" localSheetId="52">#REF!</definedName>
    <definedName name="sCHEDULE_1_sHEET_1">#REF!</definedName>
    <definedName name="SCHEDULE_10" localSheetId="33">#REF!</definedName>
    <definedName name="SCHEDULE_10" localSheetId="49">#REF!</definedName>
    <definedName name="SCHEDULE_10" localSheetId="51">#REF!</definedName>
    <definedName name="SCHEDULE_10" localSheetId="52">#REF!</definedName>
    <definedName name="SCHEDULE_10">#REF!</definedName>
    <definedName name="SCHEDULE_11" localSheetId="33">#REF!</definedName>
    <definedName name="SCHEDULE_11" localSheetId="49">#REF!</definedName>
    <definedName name="SCHEDULE_11" localSheetId="51">#REF!</definedName>
    <definedName name="SCHEDULE_11" localSheetId="52">#REF!</definedName>
    <definedName name="SCHEDULE_11">#REF!</definedName>
    <definedName name="SCHEDULE_12" localSheetId="33">#REF!</definedName>
    <definedName name="SCHEDULE_12">#REF!</definedName>
    <definedName name="SCHEDULE_13" localSheetId="33">#REF!</definedName>
    <definedName name="SCHEDULE_13">#REF!</definedName>
    <definedName name="SCHEDULE_14" localSheetId="33">#REF!</definedName>
    <definedName name="SCHEDULE_14">#REF!</definedName>
    <definedName name="SCHEDULE_15" localSheetId="33">[119]BEST!#REF!</definedName>
    <definedName name="SCHEDULE_15">[119]BEST!#REF!</definedName>
    <definedName name="SCHEDULE_16" localSheetId="33">#REF!</definedName>
    <definedName name="SCHEDULE_16" localSheetId="49">#REF!</definedName>
    <definedName name="SCHEDULE_16" localSheetId="51">#REF!</definedName>
    <definedName name="SCHEDULE_16" localSheetId="52">#REF!</definedName>
    <definedName name="SCHEDULE_16">#REF!</definedName>
    <definedName name="SCHEDULE_17" localSheetId="33">#REF!</definedName>
    <definedName name="SCHEDULE_17" localSheetId="49">#REF!</definedName>
    <definedName name="SCHEDULE_17" localSheetId="51">#REF!</definedName>
    <definedName name="SCHEDULE_17" localSheetId="52">#REF!</definedName>
    <definedName name="SCHEDULE_17">#REF!</definedName>
    <definedName name="SCHEDULE_18" localSheetId="33">#REF!</definedName>
    <definedName name="SCHEDULE_18" localSheetId="49">#REF!</definedName>
    <definedName name="SCHEDULE_18" localSheetId="51">#REF!</definedName>
    <definedName name="SCHEDULE_18" localSheetId="52">#REF!</definedName>
    <definedName name="SCHEDULE_18">#REF!</definedName>
    <definedName name="Schedule_2" localSheetId="33">#REF!</definedName>
    <definedName name="Schedule_2">#REF!</definedName>
    <definedName name="SCHEDULE_20" localSheetId="33">#REF!</definedName>
    <definedName name="SCHEDULE_20">#REF!</definedName>
    <definedName name="SCHEDULE_21" localSheetId="33">#REF!</definedName>
    <definedName name="SCHEDULE_21">#REF!</definedName>
    <definedName name="SCHEDULE_22" localSheetId="33">#REF!</definedName>
    <definedName name="SCHEDULE_22">#REF!</definedName>
    <definedName name="SCHEDULE_23" localSheetId="33">[119]BEST!#REF!</definedName>
    <definedName name="SCHEDULE_23">[119]BEST!#REF!</definedName>
    <definedName name="SCHEDULE_3" localSheetId="33">[119]BEST!#REF!</definedName>
    <definedName name="SCHEDULE_3">[119]BEST!#REF!</definedName>
    <definedName name="SCHEDULE_4" localSheetId="33">#REF!</definedName>
    <definedName name="SCHEDULE_4" localSheetId="49">#REF!</definedName>
    <definedName name="SCHEDULE_4" localSheetId="51">#REF!</definedName>
    <definedName name="SCHEDULE_4" localSheetId="52">#REF!</definedName>
    <definedName name="SCHEDULE_4">#REF!</definedName>
    <definedName name="Schedule_4_Investment" localSheetId="33">#REF!</definedName>
    <definedName name="Schedule_4_Investment" localSheetId="49">#REF!</definedName>
    <definedName name="Schedule_4_Investment" localSheetId="51">#REF!</definedName>
    <definedName name="Schedule_4_Investment" localSheetId="52">#REF!</definedName>
    <definedName name="Schedule_4_Investment">#REF!</definedName>
    <definedName name="SCHEDULE_5" localSheetId="33">[119]BEST!#REF!</definedName>
    <definedName name="SCHEDULE_5" localSheetId="49">[119]BEST!#REF!</definedName>
    <definedName name="SCHEDULE_5" localSheetId="51">[119]BEST!#REF!</definedName>
    <definedName name="SCHEDULE_5" localSheetId="52">[119]BEST!#REF!</definedName>
    <definedName name="SCHEDULE_5">[119]BEST!#REF!</definedName>
    <definedName name="SCHEDULE_6" localSheetId="33">[119]BEST!#REF!</definedName>
    <definedName name="SCHEDULE_6" localSheetId="49">[119]BEST!#REF!</definedName>
    <definedName name="SCHEDULE_6" localSheetId="51">[119]BEST!#REF!</definedName>
    <definedName name="SCHEDULE_6" localSheetId="52">[119]BEST!#REF!</definedName>
    <definedName name="SCHEDULE_6">[119]BEST!#REF!</definedName>
    <definedName name="SCHEDULE_7" localSheetId="33">#REF!</definedName>
    <definedName name="SCHEDULE_7" localSheetId="49">#REF!</definedName>
    <definedName name="SCHEDULE_7" localSheetId="51">#REF!</definedName>
    <definedName name="SCHEDULE_7" localSheetId="52">#REF!</definedName>
    <definedName name="SCHEDULE_7">#REF!</definedName>
    <definedName name="SCHEDULE_8" localSheetId="33">[119]BEST!#REF!</definedName>
    <definedName name="SCHEDULE_8" localSheetId="49">[119]BEST!#REF!</definedName>
    <definedName name="SCHEDULE_8" localSheetId="51">[119]BEST!#REF!</definedName>
    <definedName name="SCHEDULE_8" localSheetId="52">[119]BEST!#REF!</definedName>
    <definedName name="SCHEDULE_8">[119]BEST!#REF!</definedName>
    <definedName name="SCHEDULE_9" localSheetId="33">#REF!</definedName>
    <definedName name="SCHEDULE_9" localSheetId="49">#REF!</definedName>
    <definedName name="SCHEDULE_9" localSheetId="51">#REF!</definedName>
    <definedName name="SCHEDULE_9" localSheetId="52">#REF!</definedName>
    <definedName name="SCHEDULE_9">#REF!</definedName>
    <definedName name="SCHEDULE_No." localSheetId="33">#REF!</definedName>
    <definedName name="SCHEDULE_No." localSheetId="49">#REF!</definedName>
    <definedName name="SCHEDULE_No." localSheetId="51">#REF!</definedName>
    <definedName name="SCHEDULE_No." localSheetId="52">#REF!</definedName>
    <definedName name="SCHEDULE_No.">#REF!</definedName>
    <definedName name="Schedule_No2" localSheetId="33">[119]BEST!#REF!</definedName>
    <definedName name="Schedule_No2" localSheetId="49">[119]BEST!#REF!</definedName>
    <definedName name="Schedule_No2" localSheetId="51">[119]BEST!#REF!</definedName>
    <definedName name="Schedule_No2" localSheetId="52">[119]BEST!#REF!</definedName>
    <definedName name="Schedule_No2">[119]BEST!#REF!</definedName>
    <definedName name="Schedule2" localSheetId="33">#REF!</definedName>
    <definedName name="Schedule2" localSheetId="49">#REF!</definedName>
    <definedName name="Schedule2" localSheetId="51">#REF!</definedName>
    <definedName name="Schedule2" localSheetId="52">#REF!</definedName>
    <definedName name="Schedule2">#REF!</definedName>
    <definedName name="SCHVI_IV" localSheetId="49">#REF!</definedName>
    <definedName name="SCHVI_IV" localSheetId="51">#REF!</definedName>
    <definedName name="SCHVI_IV" localSheetId="52">#REF!</definedName>
    <definedName name="SCHVI_IV">#REF!</definedName>
    <definedName name="SCOPE" localSheetId="33">'[25]해외 연수비용 계산-삭제'!#REF!</definedName>
    <definedName name="SCOPE" localSheetId="49">'[25]해외 연수비용 계산-삭제'!#REF!</definedName>
    <definedName name="SCOPE" localSheetId="51">'[25]해외 연수비용 계산-삭제'!#REF!</definedName>
    <definedName name="SCOPE" localSheetId="52">'[25]해외 연수비용 계산-삭제'!#REF!</definedName>
    <definedName name="SCOPE">'[25]해외 연수비용 계산-삭제'!#REF!</definedName>
    <definedName name="sd" localSheetId="33" hidden="1">{"'Sheet1'!$L$16"}</definedName>
    <definedName name="sd" localSheetId="49" hidden="1">{"'Sheet1'!$L$16"}</definedName>
    <definedName name="sd" localSheetId="51" hidden="1">{"'Sheet1'!$L$16"}</definedName>
    <definedName name="sd" localSheetId="52" hidden="1">{"'Sheet1'!$L$16"}</definedName>
    <definedName name="sd" hidden="1">{"'Sheet1'!$L$16"}</definedName>
    <definedName name="sdd">'[22]P&amp;L Group'!$A$68</definedName>
    <definedName name="sddddddd">[22]Notes!$A$23</definedName>
    <definedName name="sdddddddd">[22]Notes!$A$51</definedName>
    <definedName name="sdfdfhf">'[22]B_S Group'!$H$251</definedName>
    <definedName name="sdfsds">[22]Notes!$A$49</definedName>
    <definedName name="sdfsfsdf">[22]Notes!$A$47</definedName>
    <definedName name="sdsfszsfzs" localSheetId="33">#REF!,#REF!</definedName>
    <definedName name="sdsfszsfzs" localSheetId="49">#REF!,#REF!</definedName>
    <definedName name="sdsfszsfzs" localSheetId="51">#REF!,#REF!</definedName>
    <definedName name="sdsfszsfzs" localSheetId="52">#REF!,#REF!</definedName>
    <definedName name="sdsfszsfzs">#REF!,#REF!</definedName>
    <definedName name="SDT">#N/A</definedName>
    <definedName name="SECOAL" localSheetId="33">#REF!</definedName>
    <definedName name="SECOAL" localSheetId="38">#REF!</definedName>
    <definedName name="SECOAL" localSheetId="42">#REF!</definedName>
    <definedName name="SECOAL" localSheetId="43">#REF!</definedName>
    <definedName name="SECOAL" localSheetId="44">#REF!</definedName>
    <definedName name="SECOAL" localSheetId="4">#REF!</definedName>
    <definedName name="SECOAL" localSheetId="6">#REF!</definedName>
    <definedName name="SECOAL" localSheetId="49">#REF!</definedName>
    <definedName name="SECOAL" localSheetId="51">#REF!</definedName>
    <definedName name="SECOAL" localSheetId="52">#REF!</definedName>
    <definedName name="SECOAL" localSheetId="8">#REF!</definedName>
    <definedName name="SECOAL" localSheetId="9">#REF!</definedName>
    <definedName name="SECOAL">#REF!</definedName>
    <definedName name="See_Annexure_B.PL" localSheetId="33">#REF!</definedName>
    <definedName name="See_Annexure_B.PL" localSheetId="49">#REF!</definedName>
    <definedName name="See_Annexure_B.PL" localSheetId="51">#REF!</definedName>
    <definedName name="See_Annexure_B.PL" localSheetId="52">#REF!</definedName>
    <definedName name="See_Annexure_B.PL">#REF!</definedName>
    <definedName name="See_Notes_1" localSheetId="33">#REF!</definedName>
    <definedName name="See_Notes_1" localSheetId="49">#REF!</definedName>
    <definedName name="See_Notes_1" localSheetId="51">#REF!</definedName>
    <definedName name="See_Notes_1" localSheetId="52">#REF!</definedName>
    <definedName name="See_Notes_1">#REF!</definedName>
    <definedName name="Selling_Dist_Schedule" localSheetId="33">[119]BEST!#REF!</definedName>
    <definedName name="Selling_Dist_Schedule" localSheetId="49">[119]BEST!#REF!</definedName>
    <definedName name="Selling_Dist_Schedule" localSheetId="51">[119]BEST!#REF!</definedName>
    <definedName name="Selling_Dist_Schedule" localSheetId="52">[119]BEST!#REF!</definedName>
    <definedName name="Selling_Dist_Schedule">[119]BEST!#REF!</definedName>
    <definedName name="SEOREP" localSheetId="33">#REF!</definedName>
    <definedName name="SEOREP" localSheetId="38">#REF!</definedName>
    <definedName name="SEOREP" localSheetId="42">#REF!</definedName>
    <definedName name="SEOREP" localSheetId="43">#REF!</definedName>
    <definedName name="SEOREP" localSheetId="44">#REF!</definedName>
    <definedName name="SEOREP" localSheetId="4">#REF!</definedName>
    <definedName name="SEOREP" localSheetId="6">#REF!</definedName>
    <definedName name="SEOREP" localSheetId="49">#REF!</definedName>
    <definedName name="SEOREP" localSheetId="51">#REF!</definedName>
    <definedName name="SEOREP" localSheetId="52">#REF!</definedName>
    <definedName name="SEOREP" localSheetId="8">#REF!</definedName>
    <definedName name="SEOREP" localSheetId="9">#REF!</definedName>
    <definedName name="SEOREP">#REF!</definedName>
    <definedName name="SER">#N/A</definedName>
    <definedName name="SEREPORT" localSheetId="33">#REF!</definedName>
    <definedName name="SEREPORT" localSheetId="38">#REF!</definedName>
    <definedName name="SEREPORT" localSheetId="42">#REF!</definedName>
    <definedName name="SEREPORT" localSheetId="43">#REF!</definedName>
    <definedName name="SEREPORT" localSheetId="44">#REF!</definedName>
    <definedName name="SEREPORT" localSheetId="4">#REF!</definedName>
    <definedName name="SEREPORT" localSheetId="6">#REF!</definedName>
    <definedName name="SEREPORT" localSheetId="49">#REF!</definedName>
    <definedName name="SEREPORT" localSheetId="51">#REF!</definedName>
    <definedName name="SEREPORT" localSheetId="52">#REF!</definedName>
    <definedName name="SEREPORT" localSheetId="8">#REF!</definedName>
    <definedName name="SEREPORT" localSheetId="9">#REF!</definedName>
    <definedName name="SEREPORT">#REF!</definedName>
    <definedName name="sfgvegvb">[22]BEST_17112006!$C$15</definedName>
    <definedName name="sgggg">[22]BEST_17112006!$A$225</definedName>
    <definedName name="SHEET" localSheetId="33">#REF!</definedName>
    <definedName name="SHEET" localSheetId="49">#REF!</definedName>
    <definedName name="SHEET" localSheetId="51">#REF!</definedName>
    <definedName name="SHEET" localSheetId="52">#REF!</definedName>
    <definedName name="SHEET">#REF!</definedName>
    <definedName name="shft1">[88]SUMMERY!$P$1</definedName>
    <definedName name="shftI" localSheetId="38">[120]SUMMERY!$P$1</definedName>
    <definedName name="shftI" localSheetId="42">[120]SUMMERY!$P$1</definedName>
    <definedName name="shftI" localSheetId="43">[120]SUMMERY!$P$1</definedName>
    <definedName name="shftI" localSheetId="44">[120]SUMMERY!$P$1</definedName>
    <definedName name="shftI" localSheetId="45">[121]SUMMERY!$P$1</definedName>
    <definedName name="shftI" localSheetId="4">[120]SUMMERY!$P$1</definedName>
    <definedName name="shftI" localSheetId="6">[120]SUMMERY!$P$1</definedName>
    <definedName name="shftI" localSheetId="7">[121]SUMMERY!$P$1</definedName>
    <definedName name="shftI" localSheetId="9">[120]SUMMERY!$P$1</definedName>
    <definedName name="shftI">[122]SUMMERY!$P$1</definedName>
    <definedName name="shshshsh" localSheetId="33">#REF!,#REF!</definedName>
    <definedName name="shshshsh" localSheetId="49">#REF!,#REF!</definedName>
    <definedName name="shshshsh" localSheetId="51">#REF!,#REF!</definedName>
    <definedName name="shshshsh" localSheetId="52">#REF!,#REF!</definedName>
    <definedName name="shshshsh">#REF!,#REF!</definedName>
    <definedName name="Sht_EDiv" localSheetId="49">#REF!</definedName>
    <definedName name="Sht_EDiv" localSheetId="51">#REF!</definedName>
    <definedName name="Sht_EDiv" localSheetId="52">#REF!</definedName>
    <definedName name="Sht_EDiv">#REF!</definedName>
    <definedName name="siertireyi">'[22]B_S Group'!$H$83</definedName>
    <definedName name="SIMHP1" localSheetId="33">#REF!</definedName>
    <definedName name="SIMHP1" localSheetId="49">#REF!</definedName>
    <definedName name="SIMHP1" localSheetId="51">#REF!</definedName>
    <definedName name="SIMHP1" localSheetId="52">#REF!</definedName>
    <definedName name="SIMHP1">#REF!</definedName>
    <definedName name="SIMLP1" localSheetId="33">#REF!</definedName>
    <definedName name="SIMLP1" localSheetId="49">#REF!</definedName>
    <definedName name="SIMLP1" localSheetId="51">#REF!</definedName>
    <definedName name="SIMLP1" localSheetId="52">#REF!</definedName>
    <definedName name="SIMLP1">#REF!</definedName>
    <definedName name="SIZE" localSheetId="33">#REF!</definedName>
    <definedName name="SIZE" localSheetId="49">#REF!</definedName>
    <definedName name="SIZE" localSheetId="51">#REF!</definedName>
    <definedName name="SIZE" localSheetId="52">#REF!</definedName>
    <definedName name="SIZE">#REF!</definedName>
    <definedName name="SIZE1">#N/A</definedName>
    <definedName name="SIZEC" localSheetId="33">#REF!</definedName>
    <definedName name="SIZEC" localSheetId="49">#REF!</definedName>
    <definedName name="SIZEC" localSheetId="51">#REF!</definedName>
    <definedName name="SIZEC" localSheetId="52">#REF!</definedName>
    <definedName name="SIZEC">#REF!</definedName>
    <definedName name="sjrijteodgv">'[22]B_S Group'!$H$67</definedName>
    <definedName name="SMLTOOLS" localSheetId="33">#REF!</definedName>
    <definedName name="SMLTOOLS" localSheetId="49">#REF!</definedName>
    <definedName name="SMLTOOLS" localSheetId="51">#REF!</definedName>
    <definedName name="SMLTOOLS" localSheetId="52">#REF!</definedName>
    <definedName name="SMLTOOLS">#REF!</definedName>
    <definedName name="sndgkhdgk">'[22]B_S Group'!$H$303</definedName>
    <definedName name="SO" localSheetId="33">#REF!</definedName>
    <definedName name="SO" localSheetId="49">#REF!</definedName>
    <definedName name="SO" localSheetId="51">#REF!</definedName>
    <definedName name="SO" localSheetId="52">#REF!</definedName>
    <definedName name="SO">#REF!</definedName>
    <definedName name="SO_CODE" localSheetId="33">'[59]ITEM-LIST'!#REF!</definedName>
    <definedName name="SO_CODE" localSheetId="49">'[59]ITEM-LIST'!#REF!</definedName>
    <definedName name="SO_CODE" localSheetId="51">'[59]ITEM-LIST'!#REF!</definedName>
    <definedName name="SO_CODE" localSheetId="52">'[59]ITEM-LIST'!#REF!</definedName>
    <definedName name="SO_CODE">'[59]ITEM-LIST'!#REF!</definedName>
    <definedName name="SO_NAME" localSheetId="49">'[59]ITEM-LIST'!#REF!</definedName>
    <definedName name="SO_NAME" localSheetId="51">'[59]ITEM-LIST'!#REF!</definedName>
    <definedName name="SO_NAME" localSheetId="52">'[59]ITEM-LIST'!#REF!</definedName>
    <definedName name="SO_NAME">'[59]ITEM-LIST'!#REF!</definedName>
    <definedName name="soch" localSheetId="33">#REF!</definedName>
    <definedName name="soch" localSheetId="49">#REF!</definedName>
    <definedName name="soch" localSheetId="51">#REF!</definedName>
    <definedName name="soch" localSheetId="52">#REF!</definedName>
    <definedName name="soch">#REF!</definedName>
    <definedName name="SOL" localSheetId="33">#REF!</definedName>
    <definedName name="SOL" localSheetId="49">#REF!</definedName>
    <definedName name="SOL" localSheetId="51">#REF!</definedName>
    <definedName name="SOL" localSheetId="52">#REF!</definedName>
    <definedName name="SOL">#REF!</definedName>
    <definedName name="SONIK" localSheetId="33">#REF!</definedName>
    <definedName name="SONIK" localSheetId="49">#REF!</definedName>
    <definedName name="SONIK" localSheetId="51">#REF!</definedName>
    <definedName name="SONIK" localSheetId="52">#REF!</definedName>
    <definedName name="SONIK">#REF!</definedName>
    <definedName name="SPA224_VALVES_COMPARE_COL" localSheetId="33">#REF!</definedName>
    <definedName name="SPA224_VALVES_COMPARE_COL">#REF!</definedName>
    <definedName name="SPA224_VALVES_ERROR_COL" localSheetId="33">#REF!</definedName>
    <definedName name="SPA224_VALVES_ERROR_COL">#REF!</definedName>
    <definedName name="SPEC">#N/A</definedName>
    <definedName name="SS">[34]현장지지물물량!$A$1:$IV$8</definedName>
    <definedName name="ss400kvstaffnorm">'[123]Norms for employee Addition'!$L$13</definedName>
    <definedName name="sss">#N/A</definedName>
    <definedName name="sssssss">'[124]#REF'!#REF!</definedName>
    <definedName name="ssssssss">#N/A</definedName>
    <definedName name="sssssssss">[22]Notes!$A$13</definedName>
    <definedName name="ssssssssss">[22]Notes!$A$53</definedName>
    <definedName name="sssssssssssss34">[22]Notes!$A$55</definedName>
    <definedName name="ST_SP">#REF!</definedName>
    <definedName name="ST_TYPE" localSheetId="33">#REF!</definedName>
    <definedName name="ST_TYPE" localSheetId="49">#REF!</definedName>
    <definedName name="ST_TYPE" localSheetId="51">#REF!</definedName>
    <definedName name="ST_TYPE" localSheetId="52">#REF!</definedName>
    <definedName name="ST_TYPE">#REF!</definedName>
    <definedName name="STATICAC_GEN_TA" localSheetId="33">#REF!</definedName>
    <definedName name="STATICAC_GEN_TA" localSheetId="49">#REF!</definedName>
    <definedName name="STATICAC_GEN_TA" localSheetId="51">#REF!</definedName>
    <definedName name="STATICAC_GEN_TA" localSheetId="52">#REF!</definedName>
    <definedName name="STATICAC_GEN_TA">#REF!</definedName>
    <definedName name="STATICAC_GEN_TD" localSheetId="33">#REF!</definedName>
    <definedName name="STATICAC_GEN_TD">#REF!</definedName>
    <definedName name="steam_trap" localSheetId="33">#REF!</definedName>
    <definedName name="steam_trap">#REF!</definedName>
    <definedName name="STORES" localSheetId="33">[125]BEST_17102006!#REF!</definedName>
    <definedName name="STORES">[125]BEST_17102006!#REF!</definedName>
    <definedName name="Stores_1" localSheetId="33">[125]BEST_17102006!#REF!</definedName>
    <definedName name="Stores_1">[125]BEST_17102006!#REF!</definedName>
    <definedName name="STORES_2" localSheetId="33">[125]BEST_17102006!#REF!</definedName>
    <definedName name="STORES_2">[125]BEST_17102006!#REF!</definedName>
    <definedName name="Stores_CurrentAsset" localSheetId="33">#REF!</definedName>
    <definedName name="Stores_CurrentAsset" localSheetId="49">#REF!</definedName>
    <definedName name="Stores_CurrentAsset" localSheetId="51">#REF!</definedName>
    <definedName name="Stores_CurrentAsset" localSheetId="52">#REF!</definedName>
    <definedName name="Stores_CurrentAsset">#REF!</definedName>
    <definedName name="STPI" localSheetId="33">#REF!</definedName>
    <definedName name="STPI" localSheetId="49">#REF!</definedName>
    <definedName name="STPI" localSheetId="51">#REF!</definedName>
    <definedName name="STPI" localSheetId="52">#REF!</definedName>
    <definedName name="STPI">#REF!</definedName>
    <definedName name="sTREETLAMP_ES_TA" localSheetId="33">#REF!</definedName>
    <definedName name="sTREETLAMP_ES_TA" localSheetId="49">#REF!</definedName>
    <definedName name="sTREETLAMP_ES_TA" localSheetId="51">#REF!</definedName>
    <definedName name="sTREETLAMP_ES_TA" localSheetId="52">#REF!</definedName>
    <definedName name="sTREETLAMP_ES_TA">#REF!</definedName>
    <definedName name="STREETLAMP_ES_TD" localSheetId="33">#REF!</definedName>
    <definedName name="STREETLAMP_ES_TD">#REF!</definedName>
    <definedName name="StressTables" localSheetId="33">#REF!</definedName>
    <definedName name="StressTables">#REF!</definedName>
    <definedName name="SUFF">#N/A</definedName>
    <definedName name="Sum_No" localSheetId="33">#REF!</definedName>
    <definedName name="Sum_No" localSheetId="49">#REF!</definedName>
    <definedName name="Sum_No" localSheetId="51">#REF!</definedName>
    <definedName name="Sum_No" localSheetId="52">#REF!</definedName>
    <definedName name="Sum_No">#REF!</definedName>
    <definedName name="SUMMARY" localSheetId="33">#REF!</definedName>
    <definedName name="SUMMARY" localSheetId="49">#REF!</definedName>
    <definedName name="SUMMARY" localSheetId="51">#REF!</definedName>
    <definedName name="SUMMARY" localSheetId="52">#REF!</definedName>
    <definedName name="SUMMARY">#REF!</definedName>
    <definedName name="Sup" localSheetId="33">#REF!</definedName>
    <definedName name="Sup" localSheetId="49">#REF!</definedName>
    <definedName name="Sup" localSheetId="51">#REF!</definedName>
    <definedName name="Sup" localSheetId="52">#REF!</definedName>
    <definedName name="Sup">#REF!</definedName>
    <definedName name="supno">[126]INDEX!$B$1:$C$65536</definedName>
    <definedName name="SUPNO1" localSheetId="33">#REF!</definedName>
    <definedName name="SUPNO1" localSheetId="49">#REF!</definedName>
    <definedName name="SUPNO1" localSheetId="51">#REF!</definedName>
    <definedName name="SUPNO1" localSheetId="52">#REF!</definedName>
    <definedName name="SUPNO1">#REF!</definedName>
    <definedName name="SUPP" localSheetId="33">#REF!</definedName>
    <definedName name="SUPP" localSheetId="49">#REF!</definedName>
    <definedName name="SUPP" localSheetId="51">#REF!</definedName>
    <definedName name="SUPP" localSheetId="52">#REF!</definedName>
    <definedName name="SUPP">#REF!</definedName>
    <definedName name="SUPP1">[50]PP!$W$6</definedName>
    <definedName name="svsdhv">[22]BEST_17112006!$A$364</definedName>
    <definedName name="SWITCHGEAR_ES_TA" localSheetId="33">#REF!</definedName>
    <definedName name="SWITCHGEAR_ES_TA" localSheetId="49">#REF!</definedName>
    <definedName name="SWITCHGEAR_ES_TA" localSheetId="51">#REF!</definedName>
    <definedName name="SWITCHGEAR_ES_TA" localSheetId="52">#REF!</definedName>
    <definedName name="SWITCHGEAR_ES_TA">#REF!</definedName>
    <definedName name="SWITCHGEAR_ES_TD" localSheetId="33">#REF!</definedName>
    <definedName name="SWITCHGEAR_ES_TD" localSheetId="49">#REF!</definedName>
    <definedName name="SWITCHGEAR_ES_TD" localSheetId="51">#REF!</definedName>
    <definedName name="SWITCHGEAR_ES_TD" localSheetId="52">#REF!</definedName>
    <definedName name="SWITCHGEAR_ES_TD">#REF!</definedName>
    <definedName name="SWITCHGERA_ES_TA" localSheetId="33">#REF!</definedName>
    <definedName name="SWITCHGERA_ES_TA" localSheetId="49">#REF!</definedName>
    <definedName name="SWITCHGERA_ES_TA" localSheetId="51">#REF!</definedName>
    <definedName name="SWITCHGERA_ES_TA" localSheetId="52">#REF!</definedName>
    <definedName name="SWITCHGERA_ES_TA">#REF!</definedName>
    <definedName name="SYSTEM">#N/A</definedName>
    <definedName name="t" localSheetId="33">#REF!</definedName>
    <definedName name="t" localSheetId="38">#REF!</definedName>
    <definedName name="t" localSheetId="42">#REF!</definedName>
    <definedName name="t" localSheetId="43">#REF!</definedName>
    <definedName name="t" localSheetId="44">#REF!</definedName>
    <definedName name="t" localSheetId="4">#REF!</definedName>
    <definedName name="t" localSheetId="6">#REF!</definedName>
    <definedName name="t" localSheetId="49">#REF!</definedName>
    <definedName name="t" localSheetId="51">#REF!</definedName>
    <definedName name="t" localSheetId="52">#REF!</definedName>
    <definedName name="t" localSheetId="8">#REF!</definedName>
    <definedName name="t" localSheetId="9">#REF!</definedName>
    <definedName name="t">#REF!</definedName>
    <definedName name="T_2">#N/A</definedName>
    <definedName name="T_3">#N/A</definedName>
    <definedName name="T_4">#N/A</definedName>
    <definedName name="T_COMP_DATA" localSheetId="33">#REF!</definedName>
    <definedName name="T_COMP_DATA" localSheetId="49">#REF!</definedName>
    <definedName name="T_COMP_DATA" localSheetId="51">#REF!</definedName>
    <definedName name="T_COMP_DATA" localSheetId="52">#REF!</definedName>
    <definedName name="T_COMP_DATA">#REF!</definedName>
    <definedName name="T_COMP_선택" localSheetId="33">#REF!</definedName>
    <definedName name="T_COMP_선택" localSheetId="49">#REF!</definedName>
    <definedName name="T_COMP_선택" localSheetId="51">#REF!</definedName>
    <definedName name="T_COMP_선택" localSheetId="52">#REF!</definedName>
    <definedName name="T_COMP_선택">#REF!</definedName>
    <definedName name="T_T">[77]data!$F$720</definedName>
    <definedName name="T1_">#N/A</definedName>
    <definedName name="T2_">#N/A</definedName>
    <definedName name="TabA_Conn">#REF!</definedName>
    <definedName name="TabA_Cust">#REF!</definedName>
    <definedName name="TabA_Left">#REF!</definedName>
    <definedName name="TabA_Sales">#REF!</definedName>
    <definedName name="TabA_Top">#REF!</definedName>
    <definedName name="Table" localSheetId="33">#REF!</definedName>
    <definedName name="Table">#REF!</definedName>
    <definedName name="Table1" localSheetId="33">#REF!</definedName>
    <definedName name="Table1">#REF!</definedName>
    <definedName name="TAR" localSheetId="33">#REF!</definedName>
    <definedName name="TAR">#REF!</definedName>
    <definedName name="TAXONSALE" localSheetId="33">#REF!</definedName>
    <definedName name="TAXONSALE">#REF!</definedName>
    <definedName name="TaxPaid10">[84]Assumptions!$B$22</definedName>
    <definedName name="TaxRate11">[84]Assumptions!$B$20</definedName>
    <definedName name="Taxrate12" localSheetId="33">#REF!</definedName>
    <definedName name="Taxrate12" localSheetId="38">#REF!</definedName>
    <definedName name="Taxrate12" localSheetId="42">#REF!</definedName>
    <definedName name="Taxrate12" localSheetId="43">#REF!</definedName>
    <definedName name="Taxrate12" localSheetId="44">#REF!</definedName>
    <definedName name="Taxrate12" localSheetId="4">#REF!</definedName>
    <definedName name="Taxrate12" localSheetId="6">#REF!</definedName>
    <definedName name="Taxrate12" localSheetId="49">#REF!</definedName>
    <definedName name="Taxrate12" localSheetId="51">#REF!</definedName>
    <definedName name="Taxrate12" localSheetId="52">#REF!</definedName>
    <definedName name="Taxrate12" localSheetId="8">#REF!</definedName>
    <definedName name="Taxrate12" localSheetId="9">#REF!</definedName>
    <definedName name="Taxrate12">#REF!</definedName>
    <definedName name="TaxTV">10%</definedName>
    <definedName name="TaxXL">5%</definedName>
    <definedName name="TEE" localSheetId="33">#REF!</definedName>
    <definedName name="TEE" localSheetId="49">#REF!</definedName>
    <definedName name="TEE" localSheetId="51">#REF!</definedName>
    <definedName name="TEE" localSheetId="52">#REF!</definedName>
    <definedName name="TEE">#REF!</definedName>
    <definedName name="Telangana">[127]Assumption!$AE$91:$AE$95</definedName>
    <definedName name="temp_strainer" localSheetId="33">#REF!</definedName>
    <definedName name="temp_strainer" localSheetId="49">#REF!</definedName>
    <definedName name="temp_strainer" localSheetId="51">#REF!</definedName>
    <definedName name="temp_strainer" localSheetId="52">#REF!</definedName>
    <definedName name="temp_strainer">#REF!</definedName>
    <definedName name="TEMP2">#N/A</definedName>
    <definedName name="TEMP3">#N/A</definedName>
    <definedName name="TEMP8">#N/A</definedName>
    <definedName name="TEMP9">#N/A</definedName>
    <definedName name="TEST0">'[128]May 05'!$A$2:$D$84</definedName>
    <definedName name="TEST1" localSheetId="33">#REF!</definedName>
    <definedName name="TEST1" localSheetId="49">#REF!</definedName>
    <definedName name="TEST1" localSheetId="51">#REF!</definedName>
    <definedName name="TEST1" localSheetId="52">#REF!</definedName>
    <definedName name="TEST1">#REF!</definedName>
    <definedName name="TEST2" localSheetId="33">#REF!</definedName>
    <definedName name="TEST2" localSheetId="49">#REF!</definedName>
    <definedName name="TEST2" localSheetId="51">#REF!</definedName>
    <definedName name="TEST2" localSheetId="52">#REF!</definedName>
    <definedName name="TEST2">#REF!</definedName>
    <definedName name="TEST3" localSheetId="33">[129]Sheet1!#REF!</definedName>
    <definedName name="TEST3" localSheetId="49">[129]Sheet1!#REF!</definedName>
    <definedName name="TEST3" localSheetId="51">[129]Sheet1!#REF!</definedName>
    <definedName name="TEST3" localSheetId="52">[129]Sheet1!#REF!</definedName>
    <definedName name="TEST3">[129]Sheet1!#REF!</definedName>
    <definedName name="TEST4" localSheetId="33">[129]Sheet1!#REF!</definedName>
    <definedName name="TEST4" localSheetId="49">[129]Sheet1!#REF!</definedName>
    <definedName name="TEST4" localSheetId="51">[129]Sheet1!#REF!</definedName>
    <definedName name="TEST4" localSheetId="52">[129]Sheet1!#REF!</definedName>
    <definedName name="TEST4">[129]Sheet1!#REF!</definedName>
    <definedName name="TESTHKEY" localSheetId="33">#REF!</definedName>
    <definedName name="TESTHKEY" localSheetId="49">#REF!</definedName>
    <definedName name="TESTHKEY" localSheetId="51">#REF!</definedName>
    <definedName name="TESTHKEY" localSheetId="52">#REF!</definedName>
    <definedName name="TESTHKEY">#REF!</definedName>
    <definedName name="TESTKEYS" localSheetId="33">#REF!</definedName>
    <definedName name="TESTKEYS" localSheetId="49">#REF!</definedName>
    <definedName name="TESTKEYS" localSheetId="51">#REF!</definedName>
    <definedName name="TESTKEYS" localSheetId="52">#REF!</definedName>
    <definedName name="TESTKEYS">#REF!</definedName>
    <definedName name="TESTVKEY" localSheetId="33">#REF!</definedName>
    <definedName name="TESTVKEY" localSheetId="49">#REF!</definedName>
    <definedName name="TESTVKEY" localSheetId="51">#REF!</definedName>
    <definedName name="TESTVKEY" localSheetId="52">#REF!</definedName>
    <definedName name="TESTVKEY">#REF!</definedName>
    <definedName name="tgasvs">[22]BEST_17112006!$C$77</definedName>
    <definedName name="The_Netherlands" localSheetId="33">#REF!</definedName>
    <definedName name="The_Netherlands" localSheetId="49">#REF!</definedName>
    <definedName name="The_Netherlands" localSheetId="51">#REF!</definedName>
    <definedName name="The_Netherlands" localSheetId="52">#REF!</definedName>
    <definedName name="The_Netherlands">#REF!</definedName>
    <definedName name="THK" localSheetId="33">#REF!</definedName>
    <definedName name="THK" localSheetId="49">#REF!</definedName>
    <definedName name="THK" localSheetId="51">#REF!</definedName>
    <definedName name="THK" localSheetId="52">#REF!</definedName>
    <definedName name="THK">#REF!</definedName>
    <definedName name="thou" localSheetId="33">#REF!</definedName>
    <definedName name="thou" localSheetId="49">#REF!</definedName>
    <definedName name="thou" localSheetId="51">#REF!</definedName>
    <definedName name="thou" localSheetId="52">#REF!</definedName>
    <definedName name="thou">#REF!</definedName>
    <definedName name="thousand">[76]General!$A$4</definedName>
    <definedName name="TI_EDiv">#REF!</definedName>
    <definedName name="tidf" localSheetId="33" hidden="1">{"'Sheet1'!$L$16"}</definedName>
    <definedName name="tidf" localSheetId="49" hidden="1">{"'Sheet1'!$L$16"}</definedName>
    <definedName name="tidf" localSheetId="51" hidden="1">{"'Sheet1'!$L$16"}</definedName>
    <definedName name="tidf" localSheetId="52" hidden="1">{"'Sheet1'!$L$16"}</definedName>
    <definedName name="tidf" hidden="1">{"'Sheet1'!$L$16"}</definedName>
    <definedName name="TMP">#REF!</definedName>
    <definedName name="TOL" localSheetId="33">#REF!</definedName>
    <definedName name="TOL">#REF!</definedName>
    <definedName name="TON">#N/A</definedName>
    <definedName name="TOOL_GEN_TA" localSheetId="33">#REF!</definedName>
    <definedName name="TOOL_GEN_TA" localSheetId="49">#REF!</definedName>
    <definedName name="TOOL_GEN_TA" localSheetId="51">#REF!</definedName>
    <definedName name="TOOL_GEN_TA" localSheetId="52">#REF!</definedName>
    <definedName name="TOOL_GEN_TA">#REF!</definedName>
    <definedName name="TOOL_GEN_TD" localSheetId="33">#REF!</definedName>
    <definedName name="TOOL_GEN_TD" localSheetId="49">#REF!</definedName>
    <definedName name="TOOL_GEN_TD" localSheetId="51">#REF!</definedName>
    <definedName name="TOOL_GEN_TD" localSheetId="52">#REF!</definedName>
    <definedName name="TOOL_GEN_TD">#REF!</definedName>
    <definedName name="TOTAL">"TOTAL+'990309 수정'!$A$5:$AE$501"</definedName>
    <definedName name="total19">#REF!</definedName>
    <definedName name="total20" localSheetId="33">#REF!</definedName>
    <definedName name="total20" localSheetId="49">#REF!</definedName>
    <definedName name="total20" localSheetId="51">#REF!</definedName>
    <definedName name="total20" localSheetId="52">#REF!</definedName>
    <definedName name="total20">#REF!</definedName>
    <definedName name="total21" localSheetId="33">#REF!</definedName>
    <definedName name="total21" localSheetId="49">#REF!</definedName>
    <definedName name="total21" localSheetId="51">#REF!</definedName>
    <definedName name="total21" localSheetId="52">#REF!</definedName>
    <definedName name="total21">#REF!</definedName>
    <definedName name="total22" localSheetId="33">#REF!</definedName>
    <definedName name="total22">#REF!</definedName>
    <definedName name="total23" localSheetId="33">#REF!</definedName>
    <definedName name="total23">#REF!</definedName>
    <definedName name="TotalBbmb">[108]PSP1!$C$59</definedName>
    <definedName name="totalin" localSheetId="33">#REF!</definedName>
    <definedName name="totalin" localSheetId="49">#REF!</definedName>
    <definedName name="totalin" localSheetId="51">#REF!</definedName>
    <definedName name="totalin" localSheetId="52">#REF!</definedName>
    <definedName name="totalin">#REF!</definedName>
    <definedName name="TotalRoE10">[84]Assumptions!$B$23</definedName>
    <definedName name="totalwi" localSheetId="33">#REF!</definedName>
    <definedName name="totalwi" localSheetId="49">#REF!</definedName>
    <definedName name="totalwi" localSheetId="51">#REF!</definedName>
    <definedName name="totalwi" localSheetId="52">#REF!</definedName>
    <definedName name="totalwi">#REF!</definedName>
    <definedName name="TOTALWT">#N/A</definedName>
    <definedName name="TRANSFORMER_ES_TA" localSheetId="33">#REF!</definedName>
    <definedName name="TRANSFORMER_ES_TA" localSheetId="49">#REF!</definedName>
    <definedName name="TRANSFORMER_ES_TA" localSheetId="51">#REF!</definedName>
    <definedName name="TRANSFORMER_ES_TA" localSheetId="52">#REF!</definedName>
    <definedName name="TRANSFORMER_ES_TA">#REF!</definedName>
    <definedName name="TRANSFORMER_ES_TD" localSheetId="33">#REF!</definedName>
    <definedName name="TRANSFORMER_ES_TD" localSheetId="49">#REF!</definedName>
    <definedName name="TRANSFORMER_ES_TD" localSheetId="51">#REF!</definedName>
    <definedName name="TRANSFORMER_ES_TD" localSheetId="52">#REF!</definedName>
    <definedName name="TRANSFORMER_ES_TD">#REF!</definedName>
    <definedName name="Trf3_Div" localSheetId="49">#REF!</definedName>
    <definedName name="Trf3_Div" localSheetId="51">#REF!</definedName>
    <definedName name="Trf3_Div" localSheetId="52">#REF!</definedName>
    <definedName name="Trf3_Div">#REF!</definedName>
    <definedName name="tripping" localSheetId="33">#REF!</definedName>
    <definedName name="tripping" localSheetId="38">#REF!</definedName>
    <definedName name="tripping" localSheetId="42">#REF!</definedName>
    <definedName name="tripping" localSheetId="43">#REF!</definedName>
    <definedName name="tripping" localSheetId="44">#REF!</definedName>
    <definedName name="tripping" localSheetId="4">#REF!</definedName>
    <definedName name="tripping" localSheetId="6">#REF!</definedName>
    <definedName name="tripping" localSheetId="8">#REF!</definedName>
    <definedName name="tripping" localSheetId="9">#REF!</definedName>
    <definedName name="tripping">#REF!</definedName>
    <definedName name="TrueFalse" localSheetId="33">#REF!</definedName>
    <definedName name="TrueFalse">#REF!</definedName>
    <definedName name="TRV_LT" localSheetId="33">'[59]ITEM-LIST'!#REF!</definedName>
    <definedName name="TRV_LT">'[59]ITEM-LIST'!#REF!</definedName>
    <definedName name="TRV_NO">#N/A</definedName>
    <definedName name="TRVNO">#N/A</definedName>
    <definedName name="ttt" localSheetId="33" hidden="1">{"'장비'!$A$3:$M$12"}</definedName>
    <definedName name="ttt" localSheetId="49" hidden="1">{"'장비'!$A$3:$M$12"}</definedName>
    <definedName name="ttt" localSheetId="51" hidden="1">{"'장비'!$A$3:$M$12"}</definedName>
    <definedName name="ttt" localSheetId="52" hidden="1">{"'장비'!$A$3:$M$12"}</definedName>
    <definedName name="ttt" hidden="1">{"'장비'!$A$3:$M$12"}</definedName>
    <definedName name="tube_test_press1_12">#REF!</definedName>
    <definedName name="TYPE">#N/A</definedName>
    <definedName name="U">#N/A</definedName>
    <definedName name="ue____Iª">#N/A</definedName>
    <definedName name="UG" localSheetId="33">#REF!</definedName>
    <definedName name="UG" localSheetId="49">#REF!</definedName>
    <definedName name="UG" localSheetId="51">#REF!</definedName>
    <definedName name="UG" localSheetId="52">#REF!</definedName>
    <definedName name="UG">#REF!</definedName>
    <definedName name="ui" localSheetId="33">#REF!</definedName>
    <definedName name="ui" localSheetId="49">#REF!</definedName>
    <definedName name="ui" localSheetId="51">#REF!</definedName>
    <definedName name="ui" localSheetId="52">#REF!</definedName>
    <definedName name="ui">#REF!</definedName>
    <definedName name="UM">#N/A</definedName>
    <definedName name="UMMALNAR" localSheetId="33">#REF!</definedName>
    <definedName name="UMMALNAR" localSheetId="49">#REF!</definedName>
    <definedName name="UMMALNAR" localSheetId="51">#REF!</definedName>
    <definedName name="UMMALNAR" localSheetId="52">#REF!</definedName>
    <definedName name="UMMALNAR">#REF!</definedName>
    <definedName name="UNION" localSheetId="33">#REF!</definedName>
    <definedName name="UNION" localSheetId="49">#REF!</definedName>
    <definedName name="UNION" localSheetId="51">#REF!</definedName>
    <definedName name="UNION" localSheetId="52">#REF!</definedName>
    <definedName name="UNION">#REF!</definedName>
    <definedName name="UNIT">#N/A</definedName>
    <definedName name="uNIT1" localSheetId="33">#REF!</definedName>
    <definedName name="uNIT1" localSheetId="38">#REF!</definedName>
    <definedName name="uNIT1" localSheetId="42">#REF!</definedName>
    <definedName name="uNIT1" localSheetId="43">#REF!</definedName>
    <definedName name="uNIT1" localSheetId="44">#REF!</definedName>
    <definedName name="uNIT1" localSheetId="4">#REF!</definedName>
    <definedName name="uNIT1" localSheetId="6">#REF!</definedName>
    <definedName name="uNIT1" localSheetId="49">#REF!</definedName>
    <definedName name="uNIT1" localSheetId="51">#REF!</definedName>
    <definedName name="uNIT1" localSheetId="52">#REF!</definedName>
    <definedName name="uNIT1" localSheetId="8">#REF!</definedName>
    <definedName name="uNIT1" localSheetId="9">#REF!</definedName>
    <definedName name="uNIT1">#REF!</definedName>
    <definedName name="uNIT2" localSheetId="33">#REF!</definedName>
    <definedName name="uNIT2" localSheetId="38">#REF!</definedName>
    <definedName name="uNIT2" localSheetId="42">#REF!</definedName>
    <definedName name="uNIT2" localSheetId="43">#REF!</definedName>
    <definedName name="uNIT2" localSheetId="44">#REF!</definedName>
    <definedName name="uNIT2" localSheetId="4">#REF!</definedName>
    <definedName name="uNIT2" localSheetId="6">#REF!</definedName>
    <definedName name="uNIT2" localSheetId="49">#REF!</definedName>
    <definedName name="uNIT2" localSheetId="51">#REF!</definedName>
    <definedName name="uNIT2" localSheetId="52">#REF!</definedName>
    <definedName name="uNIT2" localSheetId="8">#REF!</definedName>
    <definedName name="uNIT2" localSheetId="9">#REF!</definedName>
    <definedName name="uNIT2">#REF!</definedName>
    <definedName name="uNIT3" localSheetId="33">#REF!</definedName>
    <definedName name="uNIT3" localSheetId="38">#REF!</definedName>
    <definedName name="uNIT3" localSheetId="42">#REF!</definedName>
    <definedName name="uNIT3" localSheetId="43">#REF!</definedName>
    <definedName name="uNIT3" localSheetId="44">#REF!</definedName>
    <definedName name="uNIT3" localSheetId="4">#REF!</definedName>
    <definedName name="uNIT3" localSheetId="6">#REF!</definedName>
    <definedName name="uNIT3" localSheetId="49">#REF!</definedName>
    <definedName name="uNIT3" localSheetId="51">#REF!</definedName>
    <definedName name="uNIT3" localSheetId="52">#REF!</definedName>
    <definedName name="uNIT3" localSheetId="8">#REF!</definedName>
    <definedName name="uNIT3" localSheetId="9">#REF!</definedName>
    <definedName name="uNIT3">#REF!</definedName>
    <definedName name="Unit4">#REF!</definedName>
    <definedName name="UNit5">#REF!</definedName>
    <definedName name="Units_Sold">#REF!</definedName>
    <definedName name="Units_Sold1">#REF!</definedName>
    <definedName name="Units_Sold2">#REF!</definedName>
    <definedName name="UNITWT">#N/A</definedName>
    <definedName name="Unsecured_Loans" localSheetId="33">#REF!</definedName>
    <definedName name="Unsecured_Loans" localSheetId="49">#REF!</definedName>
    <definedName name="Unsecured_Loans" localSheetId="51">#REF!</definedName>
    <definedName name="Unsecured_Loans" localSheetId="52">#REF!</definedName>
    <definedName name="Unsecured_Loans">#REF!</definedName>
    <definedName name="Urb_Patt" localSheetId="49">#REF!</definedName>
    <definedName name="Urb_Patt" localSheetId="51">#REF!</definedName>
    <definedName name="Urb_Patt" localSheetId="52">#REF!</definedName>
    <definedName name="Urb_Patt">#REF!</definedName>
    <definedName name="USD">'[25]#REF'!$E$24</definedName>
    <definedName name="ut" localSheetId="33" hidden="1">{"'Sheet1'!$L$16"}</definedName>
    <definedName name="ut" localSheetId="49" hidden="1">{"'Sheet1'!$L$16"}</definedName>
    <definedName name="ut" localSheetId="51" hidden="1">{"'Sheet1'!$L$16"}</definedName>
    <definedName name="ut" localSheetId="52" hidden="1">{"'Sheet1'!$L$16"}</definedName>
    <definedName name="ut" hidden="1">{"'Sheet1'!$L$16"}</definedName>
    <definedName name="UTPNT" localSheetId="33">[25]!UTPNT</definedName>
    <definedName name="UTPNT" localSheetId="36">[25]!UTPNT</definedName>
    <definedName name="UTPNT" localSheetId="39">[25]!UTPNT</definedName>
    <definedName name="UTPNT" localSheetId="48">[25]!UTPNT</definedName>
    <definedName name="UTPNT" localSheetId="3">[25]!UTPNT</definedName>
    <definedName name="UTPNT" localSheetId="51">[25]!UTPNT</definedName>
    <definedName name="UTPNT" localSheetId="52">[25]!UTPNT</definedName>
    <definedName name="UTPNT" localSheetId="54">[25]!UTPNT</definedName>
    <definedName name="UTPNT" localSheetId="55">[25]!UTPNT</definedName>
    <definedName name="UTPNT" localSheetId="11">[25]!UTPNT</definedName>
    <definedName name="UTPNT" localSheetId="12">[25]!UTPNT</definedName>
    <definedName name="UTPNT" localSheetId="13">[25]!UTPNT</definedName>
    <definedName name="UTPNT" localSheetId="14">[25]!UTPNT</definedName>
    <definedName name="UTPNT" localSheetId="15">[25]!UTPNT</definedName>
    <definedName name="UTPNT" localSheetId="24">[25]!UTPNT</definedName>
    <definedName name="UTPNT" localSheetId="27">[25]!UTPNT</definedName>
    <definedName name="UTPNT" localSheetId="29">[25]!UTPNT</definedName>
    <definedName name="UTPNT">[25]!UTPNT</definedName>
    <definedName name="UW">#N/A</definedName>
    <definedName name="v">[130]ST1!$IV$8176</definedName>
    <definedName name="V_0" localSheetId="33">#REF!</definedName>
    <definedName name="V_0" localSheetId="49">#REF!</definedName>
    <definedName name="V_0" localSheetId="51">#REF!</definedName>
    <definedName name="V_0" localSheetId="52">#REF!</definedName>
    <definedName name="V_0">#REF!</definedName>
    <definedName name="V_1" localSheetId="33">#REF!</definedName>
    <definedName name="V_1" localSheetId="49">#REF!</definedName>
    <definedName name="V_1" localSheetId="51">#REF!</definedName>
    <definedName name="V_1" localSheetId="52">#REF!</definedName>
    <definedName name="V_1">#REF!</definedName>
    <definedName name="V_10" localSheetId="33">#REF!</definedName>
    <definedName name="V_10" localSheetId="49">#REF!</definedName>
    <definedName name="V_10" localSheetId="51">#REF!</definedName>
    <definedName name="V_10" localSheetId="52">#REF!</definedName>
    <definedName name="V_10">#REF!</definedName>
    <definedName name="V_11" localSheetId="33">#REF!</definedName>
    <definedName name="V_11">#REF!</definedName>
    <definedName name="V_2" localSheetId="33">#REF!</definedName>
    <definedName name="V_2">#REF!</definedName>
    <definedName name="V_3" localSheetId="33">#REF!</definedName>
    <definedName name="V_3">#REF!</definedName>
    <definedName name="V_4" localSheetId="33">#REF!</definedName>
    <definedName name="V_4">#REF!</definedName>
    <definedName name="V_5" localSheetId="33">#REF!</definedName>
    <definedName name="V_5">#REF!</definedName>
    <definedName name="V_6" localSheetId="33">#REF!</definedName>
    <definedName name="V_6">#REF!</definedName>
    <definedName name="V_7" localSheetId="33">#REF!</definedName>
    <definedName name="V_7">#REF!</definedName>
    <definedName name="V_8" localSheetId="33">#REF!</definedName>
    <definedName name="V_8">#REF!</definedName>
    <definedName name="V_9" localSheetId="33">#REF!</definedName>
    <definedName name="V_9">#REF!</definedName>
    <definedName name="V_No" localSheetId="33">#REF!</definedName>
    <definedName name="V_No">#REF!</definedName>
    <definedName name="V_Tp" localSheetId="33">#REF!</definedName>
    <definedName name="V_Tp">#REF!</definedName>
    <definedName name="Val_No" localSheetId="33">#REF!</definedName>
    <definedName name="Val_No">#REF!</definedName>
    <definedName name="VALVE">#N/A</definedName>
    <definedName name="van">[57]CondPol!$F$69</definedName>
    <definedName name="vani">[57]MixBed!#REF!</definedName>
    <definedName name="vani1">[57]MixBed!#REF!</definedName>
    <definedName name="vcat">[57]CondPol!$F$68</definedName>
    <definedName name="vcati">[57]MixBed!#REF!</definedName>
    <definedName name="vcati1">[57]MixBed!#REF!</definedName>
    <definedName name="VDES">#N/A</definedName>
    <definedName name="VDR_COMP" localSheetId="33">#REF!</definedName>
    <definedName name="VDR_COMP" localSheetId="49">#REF!</definedName>
    <definedName name="VDR_COMP" localSheetId="51">#REF!</definedName>
    <definedName name="VDR_COMP" localSheetId="52">#REF!</definedName>
    <definedName name="VDR_COMP">#REF!</definedName>
    <definedName name="VDR_COMP1" localSheetId="33">#REF!</definedName>
    <definedName name="VDR_COMP1" localSheetId="49">#REF!</definedName>
    <definedName name="VDR_COMP1" localSheetId="51">#REF!</definedName>
    <definedName name="VDR_COMP1" localSheetId="52">#REF!</definedName>
    <definedName name="VDR_COMP1">#REF!</definedName>
    <definedName name="VDR_선택" localSheetId="33">#REF!</definedName>
    <definedName name="VDR_선택" localSheetId="49">#REF!</definedName>
    <definedName name="VDR_선택" localSheetId="51">#REF!</definedName>
    <definedName name="VDR_선택" localSheetId="52">#REF!</definedName>
    <definedName name="VDR_선택">#REF!</definedName>
    <definedName name="VDR_선택1" localSheetId="33">#REF!</definedName>
    <definedName name="VDR_선택1">#REF!</definedName>
    <definedName name="vdsvfkj">'[22]B_S Group'!$H$284</definedName>
    <definedName name="VEND">#N/A</definedName>
    <definedName name="Vendoroyalty">[131]Code!$D$23:$D$51</definedName>
    <definedName name="vf" localSheetId="33" hidden="1">{"'Sheet1'!$L$16"}</definedName>
    <definedName name="vf" localSheetId="49" hidden="1">{"'Sheet1'!$L$16"}</definedName>
    <definedName name="vf" localSheetId="51" hidden="1">{"'Sheet1'!$L$16"}</definedName>
    <definedName name="vf" localSheetId="52" hidden="1">{"'Sheet1'!$L$16"}</definedName>
    <definedName name="vf" hidden="1">{"'Sheet1'!$L$16"}</definedName>
    <definedName name="vinert">[57]CondPol!$F$70</definedName>
    <definedName name="vlde" localSheetId="49">#REF!</definedName>
    <definedName name="vlde" localSheetId="51">#REF!</definedName>
    <definedName name="vlde" localSheetId="52">#REF!</definedName>
    <definedName name="vlde">#REF!</definedName>
    <definedName name="vn" localSheetId="33" hidden="1">{"'Sheet1'!$L$16"}</definedName>
    <definedName name="vn" localSheetId="49" hidden="1">{"'Sheet1'!$L$16"}</definedName>
    <definedName name="vn" localSheetId="51" hidden="1">{"'Sheet1'!$L$16"}</definedName>
    <definedName name="vn" localSheetId="52" hidden="1">{"'Sheet1'!$L$16"}</definedName>
    <definedName name="vn" hidden="1">{"'Sheet1'!$L$16"}</definedName>
    <definedName name="vo">#REF!</definedName>
    <definedName name="vtot">[57]CondPol!$F$71</definedName>
    <definedName name="W" localSheetId="33">#REF!</definedName>
    <definedName name="W" localSheetId="38">#REF!</definedName>
    <definedName name="W" localSheetId="42">#REF!</definedName>
    <definedName name="W" localSheetId="43">#REF!</definedName>
    <definedName name="W" localSheetId="44">#REF!</definedName>
    <definedName name="W" localSheetId="4">#REF!</definedName>
    <definedName name="W" localSheetId="6">#REF!</definedName>
    <definedName name="W" localSheetId="49">#REF!</definedName>
    <definedName name="W" localSheetId="51">#REF!</definedName>
    <definedName name="W" localSheetId="52">#REF!</definedName>
    <definedName name="W" localSheetId="8">#REF!</definedName>
    <definedName name="W" localSheetId="9">#REF!</definedName>
    <definedName name="W">#REF!</definedName>
    <definedName name="WC">#N/A</definedName>
    <definedName name="WEEK_1A" localSheetId="33">#REF!</definedName>
    <definedName name="WEEK_1A" localSheetId="38">#REF!</definedName>
    <definedName name="WEEK_1A" localSheetId="42">#REF!</definedName>
    <definedName name="WEEK_1A" localSheetId="43">#REF!</definedName>
    <definedName name="WEEK_1A" localSheetId="44">#REF!</definedName>
    <definedName name="WEEK_1A" localSheetId="4">#REF!</definedName>
    <definedName name="WEEK_1A" localSheetId="6">#REF!</definedName>
    <definedName name="WEEK_1A" localSheetId="49">#REF!</definedName>
    <definedName name="WEEK_1A" localSheetId="51">#REF!</definedName>
    <definedName name="WEEK_1A" localSheetId="52">#REF!</definedName>
    <definedName name="WEEK_1A" localSheetId="8">#REF!</definedName>
    <definedName name="WEEK_1A" localSheetId="9">#REF!</definedName>
    <definedName name="WEEK_1A">#REF!</definedName>
    <definedName name="WEEK_1B" localSheetId="33">#REF!</definedName>
    <definedName name="WEEK_1B" localSheetId="38">#REF!</definedName>
    <definedName name="WEEK_1B" localSheetId="42">#REF!</definedName>
    <definedName name="WEEK_1B" localSheetId="43">#REF!</definedName>
    <definedName name="WEEK_1B" localSheetId="44">#REF!</definedName>
    <definedName name="WEEK_1B" localSheetId="4">#REF!</definedName>
    <definedName name="WEEK_1B" localSheetId="6">#REF!</definedName>
    <definedName name="WEEK_1B" localSheetId="49">#REF!</definedName>
    <definedName name="WEEK_1B" localSheetId="51">#REF!</definedName>
    <definedName name="WEEK_1B" localSheetId="52">#REF!</definedName>
    <definedName name="WEEK_1B" localSheetId="8">#REF!</definedName>
    <definedName name="WEEK_1B" localSheetId="9">#REF!</definedName>
    <definedName name="WEEK_1B">#REF!</definedName>
    <definedName name="WEEK_2A" localSheetId="33">#REF!</definedName>
    <definedName name="WEEK_2A" localSheetId="38">#REF!</definedName>
    <definedName name="WEEK_2A" localSheetId="42">#REF!</definedName>
    <definedName name="WEEK_2A" localSheetId="43">#REF!</definedName>
    <definedName name="WEEK_2A" localSheetId="44">#REF!</definedName>
    <definedName name="WEEK_2A" localSheetId="4">#REF!</definedName>
    <definedName name="WEEK_2A" localSheetId="6">#REF!</definedName>
    <definedName name="WEEK_2A" localSheetId="49">#REF!</definedName>
    <definedName name="WEEK_2A" localSheetId="51">#REF!</definedName>
    <definedName name="WEEK_2A" localSheetId="52">#REF!</definedName>
    <definedName name="WEEK_2A" localSheetId="8">#REF!</definedName>
    <definedName name="WEEK_2A" localSheetId="9">#REF!</definedName>
    <definedName name="WEEK_2A">#REF!</definedName>
    <definedName name="WEEK_2B" localSheetId="33">#REF!</definedName>
    <definedName name="WEEK_2B" localSheetId="4">#REF!</definedName>
    <definedName name="WEEK_2B" localSheetId="6">#REF!</definedName>
    <definedName name="WEEK_2B" localSheetId="8">#REF!</definedName>
    <definedName name="WEEK_2B">#REF!</definedName>
    <definedName name="wefc" localSheetId="33">[22]BEST_17112006!#REF!</definedName>
    <definedName name="wefc">[22]BEST_17112006!#REF!</definedName>
    <definedName name="wefevsdg">[22]BEST_17112006!$A$415:$M$419</definedName>
    <definedName name="wehrt3uyt">'[22]B_S Group'!$H$21</definedName>
    <definedName name="weki_9701.xls" hidden="1">'[37]Eq. Mobilization'!#REF!</definedName>
    <definedName name="wekir9701.xls" hidden="1">'[37]Eq. Mobilization'!#REF!</definedName>
    <definedName name="WHEELING">'[5]Financial Estimates'!#REF!</definedName>
    <definedName name="WIP_944" localSheetId="33">#REF!</definedName>
    <definedName name="WIP_944" localSheetId="49">#REF!</definedName>
    <definedName name="WIP_944" localSheetId="51">#REF!</definedName>
    <definedName name="WIP_944" localSheetId="52">#REF!</definedName>
    <definedName name="WIP_944">#REF!</definedName>
    <definedName name="wmdeo">#N/A</definedName>
    <definedName name="WOL" localSheetId="33">#REF!</definedName>
    <definedName name="WOL" localSheetId="49">#REF!</definedName>
    <definedName name="WOL" localSheetId="51">#REF!</definedName>
    <definedName name="WOL" localSheetId="52">#REF!</definedName>
    <definedName name="WOL">#REF!</definedName>
    <definedName name="Working_capital_Rate_of_Interest_for_FY_10_11" localSheetId="45">[60]Assumption_PwC!$C$116</definedName>
    <definedName name="Working_capital_Rate_of_Interest_for_FY_10_11" localSheetId="7">[60]Assumption_PwC!$C$116</definedName>
    <definedName name="Working_capital_Rate_of_Interest_for_FY_10_11">[61]Assumption_PwC!$C$116</definedName>
    <definedName name="WRITBACK">#REF!</definedName>
    <definedName name="wrn.ARR._.Output." localSheetId="49" hidden="1">{#N/A,#N/A,FALSE,"1.1";#N/A,#N/A,FALSE,"1.1a";#N/A,#N/A,FALSE,"1.1b";#N/A,#N/A,FALSE,"1.1c";#N/A,#N/A,FALSE,"1.1e";#N/A,#N/A,FALSE,"1.1f";#N/A,#N/A,FALSE,"1.1g";#N/A,#N/A,FALSE,"1.1h_T";#N/A,#N/A,FALSE,"1.1h_D";#N/A,#N/A,FALSE,"1.2";#N/A,#N/A,FALSE,"1.3";#N/A,#N/A,FALSE,"1.3b";#N/A,#N/A,FALSE,"1.4";#N/A,#N/A,FALSE,"1.5";#N/A,#N/A,FALSE,"1.6";#N/A,#N/A,FALSE,"2.1";#N/A,#N/A,FALSE,"SOD";#N/A,#N/A,FALSE,"OL";#N/A,#N/A,FALSE,"CF"}</definedName>
    <definedName name="wrn.ARR._.Output." localSheetId="51" hidden="1">{#N/A,#N/A,FALSE,"1.1";#N/A,#N/A,FALSE,"1.1a";#N/A,#N/A,FALSE,"1.1b";#N/A,#N/A,FALSE,"1.1c";#N/A,#N/A,FALSE,"1.1e";#N/A,#N/A,FALSE,"1.1f";#N/A,#N/A,FALSE,"1.1g";#N/A,#N/A,FALSE,"1.1h_T";#N/A,#N/A,FALSE,"1.1h_D";#N/A,#N/A,FALSE,"1.2";#N/A,#N/A,FALSE,"1.3";#N/A,#N/A,FALSE,"1.3b";#N/A,#N/A,FALSE,"1.4";#N/A,#N/A,FALSE,"1.5";#N/A,#N/A,FALSE,"1.6";#N/A,#N/A,FALSE,"2.1";#N/A,#N/A,FALSE,"SOD";#N/A,#N/A,FALSE,"OL";#N/A,#N/A,FALSE,"CF"}</definedName>
    <definedName name="wrn.ARR._.Output." localSheetId="52" hidden="1">{#N/A,#N/A,FALSE,"1.1";#N/A,#N/A,FALSE,"1.1a";#N/A,#N/A,FALSE,"1.1b";#N/A,#N/A,FALSE,"1.1c";#N/A,#N/A,FALSE,"1.1e";#N/A,#N/A,FALSE,"1.1f";#N/A,#N/A,FALSE,"1.1g";#N/A,#N/A,FALSE,"1.1h_T";#N/A,#N/A,FALSE,"1.1h_D";#N/A,#N/A,FALSE,"1.2";#N/A,#N/A,FALSE,"1.3";#N/A,#N/A,FALSE,"1.3b";#N/A,#N/A,FALSE,"1.4";#N/A,#N/A,FALSE,"1.5";#N/A,#N/A,FALSE,"1.6";#N/A,#N/A,FALSE,"2.1";#N/A,#N/A,FALSE,"SOD";#N/A,#N/A,FALSE,"OL";#N/A,#N/A,FALSE,"CF"}</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Dispatch._.Workbook." localSheetId="33"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49"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51"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52"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localSheetId="3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4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5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5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localSheetId="33" hidden="1">{#N/A,#N/A,FALSE,"Mechanical"}</definedName>
    <definedName name="wrn.Scope._.of._.Supply._.Mechanical." localSheetId="49" hidden="1">{#N/A,#N/A,FALSE,"Mechanical"}</definedName>
    <definedName name="wrn.Scope._.of._.Supply._.Mechanical." localSheetId="51" hidden="1">{#N/A,#N/A,FALSE,"Mechanical"}</definedName>
    <definedName name="wrn.Scope._.of._.Supply._.Mechanical." localSheetId="52" hidden="1">{#N/A,#N/A,FALSE,"Mechanical"}</definedName>
    <definedName name="wrn.Scope._.of._.Supply._.Mechanical." hidden="1">{#N/A,#N/A,FALSE,"Mechanical"}</definedName>
    <definedName name="wrn.testrpt." localSheetId="33" hidden="1">{"Edition",#N/A,FALSE,"Data"}</definedName>
    <definedName name="wrn.testrpt." localSheetId="49" hidden="1">{"Edition",#N/A,FALSE,"Data"}</definedName>
    <definedName name="wrn.testrpt." localSheetId="51" hidden="1">{"Edition",#N/A,FALSE,"Data"}</definedName>
    <definedName name="wrn.testrpt." localSheetId="52" hidden="1">{"Edition",#N/A,FALSE,"Data"}</definedName>
    <definedName name="wrn.testrpt." hidden="1">{"Edition",#N/A,FALSE,"Data"}</definedName>
    <definedName name="wrn.WorkBook._.Print." localSheetId="49"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localSheetId="51"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localSheetId="52"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ww">#REF!</definedName>
    <definedName name="wwww">'[132]License Area'!#REF!</definedName>
    <definedName name="x" localSheetId="33">#REF!</definedName>
    <definedName name="x" localSheetId="35">#REF!</definedName>
    <definedName name="x" localSheetId="36">#REF!</definedName>
    <definedName name="x" localSheetId="1">#REF!</definedName>
    <definedName name="x" localSheetId="49">#REF!</definedName>
    <definedName name="x" localSheetId="51">#REF!</definedName>
    <definedName name="x" localSheetId="52">#REF!</definedName>
    <definedName name="x" localSheetId="30">#REF!</definedName>
    <definedName name="x">#REF!</definedName>
    <definedName name="X1_" localSheetId="33">#REF!</definedName>
    <definedName name="X1_" localSheetId="35">#REF!</definedName>
    <definedName name="X1_" localSheetId="36">#REF!</definedName>
    <definedName name="X1_" localSheetId="38">#REF!</definedName>
    <definedName name="X1_" localSheetId="42">#REF!</definedName>
    <definedName name="X1_" localSheetId="43">#REF!</definedName>
    <definedName name="X1_" localSheetId="44">#REF!</definedName>
    <definedName name="X1_" localSheetId="45">#REF!</definedName>
    <definedName name="X1_" localSheetId="1">#REF!</definedName>
    <definedName name="X1_" localSheetId="4">#REF!</definedName>
    <definedName name="X1_" localSheetId="6">#REF!</definedName>
    <definedName name="X1_" localSheetId="7">#REF!</definedName>
    <definedName name="X1_" localSheetId="49">#REF!</definedName>
    <definedName name="X1_" localSheetId="51">#REF!</definedName>
    <definedName name="X1_" localSheetId="52">#REF!</definedName>
    <definedName name="X1_" localSheetId="8">#REF!</definedName>
    <definedName name="X1_" localSheetId="9">#REF!</definedName>
    <definedName name="X1_" localSheetId="10">#REF!</definedName>
    <definedName name="X1_" localSheetId="11">#REF!</definedName>
    <definedName name="X1_" localSheetId="12">#REF!</definedName>
    <definedName name="X1_" localSheetId="13">#REF!</definedName>
    <definedName name="X1_" localSheetId="14">#REF!</definedName>
    <definedName name="X1_" localSheetId="15">#REF!</definedName>
    <definedName name="X1_" localSheetId="30">#REF!</definedName>
    <definedName name="X1_">#REF!</definedName>
    <definedName name="X11__?___QUIT_" localSheetId="33">#REF!</definedName>
    <definedName name="X11__?___QUIT_" localSheetId="38">#REF!</definedName>
    <definedName name="X11__?___QUIT_" localSheetId="42">#REF!</definedName>
    <definedName name="X11__?___QUIT_" localSheetId="43">#REF!</definedName>
    <definedName name="X11__?___QUIT_" localSheetId="44">#REF!</definedName>
    <definedName name="X11__?___QUIT_" localSheetId="4">#REF!</definedName>
    <definedName name="X11__?___QUIT_" localSheetId="6">#REF!</definedName>
    <definedName name="X11__?___QUIT_" localSheetId="8">#REF!</definedName>
    <definedName name="X11__?___QUIT_" localSheetId="9">#REF!</definedName>
    <definedName name="X11__?___QUIT_">#REF!</definedName>
    <definedName name="xcxcxcc" localSheetId="33">#REF!</definedName>
    <definedName name="xcxcxcc">#REF!</definedName>
    <definedName name="xcxvxv" localSheetId="33">'[18]04REL'!#REF!</definedName>
    <definedName name="xcxvxv">'[18]04REL'!#REF!</definedName>
    <definedName name="xczczczc" localSheetId="33">#REF!</definedName>
    <definedName name="xczczczc" localSheetId="49">#REF!</definedName>
    <definedName name="xczczczc" localSheetId="51">#REF!</definedName>
    <definedName name="xczczczc" localSheetId="52">#REF!</definedName>
    <definedName name="xczczczc">#REF!</definedName>
    <definedName name="xczxzxz" localSheetId="33">#REF!,#REF!</definedName>
    <definedName name="xczxzxz" localSheetId="49">#REF!,#REF!</definedName>
    <definedName name="xczxzxz" localSheetId="51">#REF!,#REF!</definedName>
    <definedName name="xczxzxz" localSheetId="52">#REF!,#REF!</definedName>
    <definedName name="xczxzxz">#REF!,#REF!</definedName>
    <definedName name="xfzdsfzsf" localSheetId="33">#REF!</definedName>
    <definedName name="xfzdsfzsf" localSheetId="49">#REF!</definedName>
    <definedName name="xfzdsfzsf" localSheetId="51">#REF!</definedName>
    <definedName name="xfzdsfzsf" localSheetId="52">#REF!</definedName>
    <definedName name="xfzdsfzsf">#REF!</definedName>
    <definedName name="XLRPARAMS_COMPNAME" hidden="1">[86]XLR_NoRangeSheet!$B$6</definedName>
    <definedName name="XLRPARAMS_PAYDT1" hidden="1">[133]XLR_NoRangeSheet!$D$6</definedName>
    <definedName name="XLRPARAMS_PAYDT10" hidden="1">[133]XLR_NoRangeSheet!$M$6</definedName>
    <definedName name="XLRPARAMS_PAYDT11" hidden="1">[133]XLR_NoRangeSheet!$N$6</definedName>
    <definedName name="XLRPARAMS_PAYDT12" hidden="1">[133]XLR_NoRangeSheet!$O$6</definedName>
    <definedName name="XLRPARAMS_PAYDT2" hidden="1">[133]XLR_NoRangeSheet!$E$6</definedName>
    <definedName name="XLRPARAMS_PAYDT3" hidden="1">[133]XLR_NoRangeSheet!$F$6</definedName>
    <definedName name="XLRPARAMS_PAYDT4" hidden="1">[133]XLR_NoRangeSheet!$G$6</definedName>
    <definedName name="XLRPARAMS_PAYDT5" hidden="1">[133]XLR_NoRangeSheet!$H$6</definedName>
    <definedName name="XLRPARAMS_PAYDT6" hidden="1">[133]XLR_NoRangeSheet!$I$6</definedName>
    <definedName name="XLRPARAMS_PAYDT7" hidden="1">[133]XLR_NoRangeSheet!$J$6</definedName>
    <definedName name="XLRPARAMS_PAYDT8" hidden="1">[133]XLR_NoRangeSheet!$K$6</definedName>
    <definedName name="XLRPARAMS_PAYDT9" hidden="1">[133]XLR_NoRangeSheet!$L$6</definedName>
    <definedName name="xls" localSheetId="33">#REF!</definedName>
    <definedName name="xls" localSheetId="49">#REF!</definedName>
    <definedName name="xls" localSheetId="51">#REF!</definedName>
    <definedName name="xls" localSheetId="52">#REF!</definedName>
    <definedName name="xls">#REF!</definedName>
    <definedName name="XREF_COLUMN_1" localSheetId="33" hidden="1">[134]MASTER!#REF!</definedName>
    <definedName name="XREF_COLUMN_1" localSheetId="49" hidden="1">[134]MASTER!#REF!</definedName>
    <definedName name="XREF_COLUMN_1" localSheetId="51" hidden="1">[134]MASTER!#REF!</definedName>
    <definedName name="XREF_COLUMN_1" localSheetId="52" hidden="1">[134]MASTER!#REF!</definedName>
    <definedName name="XREF_COLUMN_1" hidden="1">[134]MASTER!#REF!</definedName>
    <definedName name="XREF_COLUMN_10" localSheetId="33" hidden="1">#REF!</definedName>
    <definedName name="XREF_COLUMN_10" localSheetId="49" hidden="1">#REF!</definedName>
    <definedName name="XREF_COLUMN_10" localSheetId="51" hidden="1">#REF!</definedName>
    <definedName name="XREF_COLUMN_10" localSheetId="52" hidden="1">#REF!</definedName>
    <definedName name="XREF_COLUMN_10" hidden="1">#REF!</definedName>
    <definedName name="XREF_COLUMN_11" localSheetId="33" hidden="1">#REF!</definedName>
    <definedName name="XREF_COLUMN_11" localSheetId="49" hidden="1">#REF!</definedName>
    <definedName name="XREF_COLUMN_11" localSheetId="51" hidden="1">#REF!</definedName>
    <definedName name="XREF_COLUMN_11" localSheetId="52" hidden="1">#REF!</definedName>
    <definedName name="XREF_COLUMN_11" hidden="1">#REF!</definedName>
    <definedName name="XREF_COLUMN_14" localSheetId="33" hidden="1">#REF!</definedName>
    <definedName name="XREF_COLUMN_14" localSheetId="49" hidden="1">#REF!</definedName>
    <definedName name="XREF_COLUMN_14" localSheetId="51" hidden="1">#REF!</definedName>
    <definedName name="XREF_COLUMN_14" localSheetId="52" hidden="1">#REF!</definedName>
    <definedName name="XREF_COLUMN_14" hidden="1">#REF!</definedName>
    <definedName name="XREF_COLUMN_2" localSheetId="33" hidden="1">[134]MASTER!#REF!</definedName>
    <definedName name="XREF_COLUMN_2" localSheetId="49" hidden="1">[134]MASTER!#REF!</definedName>
    <definedName name="XREF_COLUMN_2" localSheetId="51" hidden="1">[134]MASTER!#REF!</definedName>
    <definedName name="XREF_COLUMN_2" localSheetId="52" hidden="1">[134]MASTER!#REF!</definedName>
    <definedName name="XREF_COLUMN_2" hidden="1">[134]MASTER!#REF!</definedName>
    <definedName name="XREF_COLUMN_4" localSheetId="33" hidden="1">#REF!</definedName>
    <definedName name="XREF_COLUMN_4" localSheetId="49" hidden="1">#REF!</definedName>
    <definedName name="XREF_COLUMN_4" localSheetId="51" hidden="1">#REF!</definedName>
    <definedName name="XREF_COLUMN_4" localSheetId="52" hidden="1">#REF!</definedName>
    <definedName name="XREF_COLUMN_4" hidden="1">#REF!</definedName>
    <definedName name="XREF_COLUMN_7" localSheetId="33" hidden="1">#REF!</definedName>
    <definedName name="XREF_COLUMN_7" localSheetId="49" hidden="1">#REF!</definedName>
    <definedName name="XREF_COLUMN_7" localSheetId="51" hidden="1">#REF!</definedName>
    <definedName name="XREF_COLUMN_7" localSheetId="52" hidden="1">#REF!</definedName>
    <definedName name="XREF_COLUMN_7" hidden="1">#REF!</definedName>
    <definedName name="XREF_COLUMN_9" localSheetId="33" hidden="1">#REF!</definedName>
    <definedName name="XREF_COLUMN_9" localSheetId="49" hidden="1">#REF!</definedName>
    <definedName name="XREF_COLUMN_9" localSheetId="51" hidden="1">#REF!</definedName>
    <definedName name="XREF_COLUMN_9" localSheetId="52" hidden="1">#REF!</definedName>
    <definedName name="XREF_COLUMN_9" hidden="1">#REF!</definedName>
    <definedName name="XRefActiveRow" localSheetId="33" hidden="1">#REF!</definedName>
    <definedName name="XRefActiveRow" hidden="1">#REF!</definedName>
    <definedName name="XRefColumnsCount" hidden="1">14</definedName>
    <definedName name="XRefCopy11" localSheetId="33" hidden="1">#REF!</definedName>
    <definedName name="XRefCopy11" localSheetId="49" hidden="1">#REF!</definedName>
    <definedName name="XRefCopy11" localSheetId="51" hidden="1">#REF!</definedName>
    <definedName name="XRefCopy11" localSheetId="52" hidden="1">#REF!</definedName>
    <definedName name="XRefCopy11" hidden="1">#REF!</definedName>
    <definedName name="XRefCopy12Row" localSheetId="33" hidden="1">[135]XREF!#REF!</definedName>
    <definedName name="XRefCopy12Row" localSheetId="49" hidden="1">[135]XREF!#REF!</definedName>
    <definedName name="XRefCopy12Row" localSheetId="51" hidden="1">[135]XREF!#REF!</definedName>
    <definedName name="XRefCopy12Row" localSheetId="52" hidden="1">[135]XREF!#REF!</definedName>
    <definedName name="XRefCopy12Row" hidden="1">[135]XREF!#REF!</definedName>
    <definedName name="XRefCopy14" localSheetId="33" hidden="1">#REF!</definedName>
    <definedName name="XRefCopy14" localSheetId="49" hidden="1">#REF!</definedName>
    <definedName name="XRefCopy14" localSheetId="51" hidden="1">#REF!</definedName>
    <definedName name="XRefCopy14" localSheetId="52" hidden="1">#REF!</definedName>
    <definedName name="XRefCopy14" hidden="1">#REF!</definedName>
    <definedName name="XRefCopy15" localSheetId="33" hidden="1">#REF!</definedName>
    <definedName name="XRefCopy15" localSheetId="49" hidden="1">#REF!</definedName>
    <definedName name="XRefCopy15" localSheetId="51" hidden="1">#REF!</definedName>
    <definedName name="XRefCopy15" localSheetId="52" hidden="1">#REF!</definedName>
    <definedName name="XRefCopy15" hidden="1">#REF!</definedName>
    <definedName name="XRefCopy16" localSheetId="33" hidden="1">#REF!</definedName>
    <definedName name="XRefCopy16" localSheetId="49" hidden="1">#REF!</definedName>
    <definedName name="XRefCopy16" localSheetId="51" hidden="1">#REF!</definedName>
    <definedName name="XRefCopy16" localSheetId="52" hidden="1">#REF!</definedName>
    <definedName name="XRefCopy16" hidden="1">#REF!</definedName>
    <definedName name="XRefCopy16Row" localSheetId="33" hidden="1">#REF!</definedName>
    <definedName name="XRefCopy16Row" hidden="1">#REF!</definedName>
    <definedName name="XRefCopy17" localSheetId="33" hidden="1">#REF!</definedName>
    <definedName name="XRefCopy17" hidden="1">#REF!</definedName>
    <definedName name="XRefCopy17Row" localSheetId="33" hidden="1">#REF!</definedName>
    <definedName name="XRefCopy17Row" hidden="1">#REF!</definedName>
    <definedName name="XRefCopy18Row" localSheetId="33" hidden="1">#REF!</definedName>
    <definedName name="XRefCopy18Row" hidden="1">#REF!</definedName>
    <definedName name="XRefCopy19Row" localSheetId="33" hidden="1">#REF!</definedName>
    <definedName name="XRefCopy19Row" hidden="1">#REF!</definedName>
    <definedName name="XRefCopy1Row" localSheetId="33" hidden="1">#REF!</definedName>
    <definedName name="XRefCopy1Row" hidden="1">#REF!</definedName>
    <definedName name="XRefCopy2" localSheetId="33" hidden="1">#REF!</definedName>
    <definedName name="XRefCopy2" hidden="1">#REF!</definedName>
    <definedName name="XRefCopy20" localSheetId="33" hidden="1">#REF!</definedName>
    <definedName name="XRefCopy20" hidden="1">#REF!</definedName>
    <definedName name="XRefCopy20Row" localSheetId="33" hidden="1">#REF!</definedName>
    <definedName name="XRefCopy20Row" hidden="1">#REF!</definedName>
    <definedName name="XRefCopy21Row" localSheetId="33" hidden="1">#REF!</definedName>
    <definedName name="XRefCopy21Row" hidden="1">#REF!</definedName>
    <definedName name="XRefCopy2Row" localSheetId="33" hidden="1">#REF!</definedName>
    <definedName name="XRefCopy2Row" hidden="1">#REF!</definedName>
    <definedName name="XRefCopy3" localSheetId="33" hidden="1">#REF!</definedName>
    <definedName name="XRefCopy3" hidden="1">#REF!</definedName>
    <definedName name="XRefCopy3Row" localSheetId="33" hidden="1">#REF!</definedName>
    <definedName name="XRefCopy3Row" hidden="1">#REF!</definedName>
    <definedName name="XRefCopy4Row" localSheetId="33" hidden="1">#REF!</definedName>
    <definedName name="XRefCopy4Row" hidden="1">#REF!</definedName>
    <definedName name="XRefCopy5Row" localSheetId="33" hidden="1">#REF!</definedName>
    <definedName name="XRefCopy5Row" hidden="1">#REF!</definedName>
    <definedName name="XRefCopyRangeCount" hidden="1">21</definedName>
    <definedName name="XRefPaste10Row" localSheetId="33" hidden="1">[135]XREF!#REF!</definedName>
    <definedName name="XRefPaste10Row" hidden="1">[135]XREF!#REF!</definedName>
    <definedName name="XRefPaste12" localSheetId="33" hidden="1">#REF!</definedName>
    <definedName name="XRefPaste12" localSheetId="49" hidden="1">#REF!</definedName>
    <definedName name="XRefPaste12" localSheetId="51" hidden="1">#REF!</definedName>
    <definedName name="XRefPaste12" localSheetId="52" hidden="1">#REF!</definedName>
    <definedName name="XRefPaste12" hidden="1">#REF!</definedName>
    <definedName name="XRefPaste12Row" localSheetId="33" hidden="1">#REF!</definedName>
    <definedName name="XRefPaste12Row" localSheetId="49" hidden="1">#REF!</definedName>
    <definedName name="XRefPaste12Row" localSheetId="51" hidden="1">#REF!</definedName>
    <definedName name="XRefPaste12Row" localSheetId="52" hidden="1">#REF!</definedName>
    <definedName name="XRefPaste12Row" hidden="1">#REF!</definedName>
    <definedName name="XRefPaste13" localSheetId="33" hidden="1">#REF!</definedName>
    <definedName name="XRefPaste13" localSheetId="49" hidden="1">#REF!</definedName>
    <definedName name="XRefPaste13" localSheetId="51" hidden="1">#REF!</definedName>
    <definedName name="XRefPaste13" localSheetId="52" hidden="1">#REF!</definedName>
    <definedName name="XRefPaste13" hidden="1">#REF!</definedName>
    <definedName name="XRefPaste13Row" localSheetId="33" hidden="1">#REF!</definedName>
    <definedName name="XRefPaste13Row" hidden="1">#REF!</definedName>
    <definedName name="XRefPaste14" localSheetId="33" hidden="1">#REF!</definedName>
    <definedName name="XRefPaste14" hidden="1">#REF!</definedName>
    <definedName name="XRefPaste14Row" localSheetId="33" hidden="1">#REF!</definedName>
    <definedName name="XRefPaste14Row" hidden="1">#REF!</definedName>
    <definedName name="XRefPaste15" localSheetId="33" hidden="1">#REF!</definedName>
    <definedName name="XRefPaste15" hidden="1">#REF!</definedName>
    <definedName name="XRefPaste15Row" localSheetId="33" hidden="1">#REF!</definedName>
    <definedName name="XRefPaste15Row" hidden="1">#REF!</definedName>
    <definedName name="XRefPaste16" localSheetId="33" hidden="1">#REF!</definedName>
    <definedName name="XRefPaste16" hidden="1">#REF!</definedName>
    <definedName name="XRefPaste16Row" localSheetId="33" hidden="1">#REF!</definedName>
    <definedName name="XRefPaste16Row" hidden="1">#REF!</definedName>
    <definedName name="XRefPaste17" localSheetId="33" hidden="1">#REF!</definedName>
    <definedName name="XRefPaste17" hidden="1">#REF!</definedName>
    <definedName name="XRefPaste17Row" localSheetId="33" hidden="1">#REF!</definedName>
    <definedName name="XRefPaste17Row" hidden="1">#REF!</definedName>
    <definedName name="XRefPaste1Row" localSheetId="33" hidden="1">#REF!</definedName>
    <definedName name="XRefPaste1Row" hidden="1">#REF!</definedName>
    <definedName name="XRefPaste2" localSheetId="33" hidden="1">#REF!</definedName>
    <definedName name="XRefPaste2" hidden="1">#REF!</definedName>
    <definedName name="XRefPaste2Row" localSheetId="33" hidden="1">#REF!</definedName>
    <definedName name="XRefPaste2Row" hidden="1">#REF!</definedName>
    <definedName name="XRefPaste3Row" localSheetId="33" hidden="1">#REF!</definedName>
    <definedName name="XRefPaste3Row" hidden="1">#REF!</definedName>
    <definedName name="XRefPaste4Row" localSheetId="33" hidden="1">#REF!</definedName>
    <definedName name="XRefPaste4Row" hidden="1">#REF!</definedName>
    <definedName name="XRefPaste5" localSheetId="33" hidden="1">#REF!</definedName>
    <definedName name="XRefPaste5" hidden="1">#REF!</definedName>
    <definedName name="XRefPaste5Row" localSheetId="33" hidden="1">#REF!</definedName>
    <definedName name="XRefPaste5Row" hidden="1">#REF!</definedName>
    <definedName name="XRefPaste7" localSheetId="33" hidden="1">#REF!</definedName>
    <definedName name="XRefPaste7" hidden="1">#REF!</definedName>
    <definedName name="XRefPaste8" localSheetId="33" hidden="1">#REF!</definedName>
    <definedName name="XRefPaste8" hidden="1">#REF!</definedName>
    <definedName name="XRefPasteRangeCount" hidden="1">17</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 localSheetId="33" hidden="1">[136]CE!#REF!</definedName>
    <definedName name="xxxx" localSheetId="35" hidden="1">[136]CE!#REF!</definedName>
    <definedName name="xxxx" localSheetId="36" hidden="1">[136]CE!#REF!</definedName>
    <definedName name="xxxx" localSheetId="45" hidden="1">[136]CE!#REF!</definedName>
    <definedName name="xxxx" localSheetId="1" hidden="1">[136]CE!#REF!</definedName>
    <definedName name="xxxx" localSheetId="4" hidden="1">[136]CE!#REF!</definedName>
    <definedName name="xxxx" localSheetId="6" hidden="1">[136]CE!#REF!</definedName>
    <definedName name="xxxx" localSheetId="7" hidden="1">[136]CE!#REF!</definedName>
    <definedName name="xxxx" localSheetId="49" hidden="1">[136]CE!#REF!</definedName>
    <definedName name="xxxx" localSheetId="51" hidden="1">[136]CE!#REF!</definedName>
    <definedName name="xxxx" localSheetId="52" hidden="1">[136]CE!#REF!</definedName>
    <definedName name="xxxx" localSheetId="8" hidden="1">[136]CE!#REF!</definedName>
    <definedName name="xxxx" localSheetId="27" hidden="1">[136]CE!#REF!</definedName>
    <definedName name="xxxx" localSheetId="28" hidden="1">[136]CE!#REF!</definedName>
    <definedName name="xxxx" localSheetId="26" hidden="1">[136]CE!#REF!</definedName>
    <definedName name="xxxx" localSheetId="29" hidden="1">[136]CE!#REF!</definedName>
    <definedName name="xxxx" localSheetId="30" hidden="1">[136]CE!#REF!</definedName>
    <definedName name="xxxx" hidden="1">[136]CE!#REF!</definedName>
    <definedName name="xzxzxcxc" localSheetId="33">#REF!</definedName>
    <definedName name="xzxzxcxc" localSheetId="49">#REF!</definedName>
    <definedName name="xzxzxcxc" localSheetId="51">#REF!</definedName>
    <definedName name="xzxzxcxc" localSheetId="52">#REF!</definedName>
    <definedName name="xzxzxcxc">#REF!</definedName>
    <definedName name="Y" localSheetId="33" hidden="1">'[47]Eq. Mobilization'!#REF!</definedName>
    <definedName name="Y" localSheetId="49" hidden="1">'[47]Eq. Mobilization'!#REF!</definedName>
    <definedName name="Y" localSheetId="51" hidden="1">'[47]Eq. Mobilization'!#REF!</definedName>
    <definedName name="Y" localSheetId="52" hidden="1">'[47]Eq. Mobilization'!#REF!</definedName>
    <definedName name="Y" hidden="1">'[47]Eq. Mobilization'!#REF!</definedName>
    <definedName name="y_strainer" localSheetId="33">#REF!</definedName>
    <definedName name="y_strainer" localSheetId="49">#REF!</definedName>
    <definedName name="y_strainer" localSheetId="51">#REF!</definedName>
    <definedName name="y_strainer" localSheetId="52">#REF!</definedName>
    <definedName name="y_strainer">#REF!</definedName>
    <definedName name="Y122_">[3]DLC!$HR$109</definedName>
    <definedName name="YEAR" localSheetId="33">#REF!</definedName>
    <definedName name="YEAR" localSheetId="35">#REF!</definedName>
    <definedName name="YEAR" localSheetId="36">#REF!</definedName>
    <definedName name="YEAR" localSheetId="38">#REF!</definedName>
    <definedName name="YEAR" localSheetId="42">#REF!</definedName>
    <definedName name="YEAR" localSheetId="43">#REF!</definedName>
    <definedName name="YEAR" localSheetId="44">#REF!</definedName>
    <definedName name="YEAR" localSheetId="45">#REF!</definedName>
    <definedName name="YEAR" localSheetId="1">#REF!</definedName>
    <definedName name="YEAR" localSheetId="4">#REF!</definedName>
    <definedName name="YEAR" localSheetId="6">#REF!</definedName>
    <definedName name="YEAR" localSheetId="7">#REF!</definedName>
    <definedName name="YEAR" localSheetId="49">#REF!</definedName>
    <definedName name="YEAR" localSheetId="51">#REF!</definedName>
    <definedName name="YEAR" localSheetId="52">#REF!</definedName>
    <definedName name="YEAR" localSheetId="8">#REF!</definedName>
    <definedName name="YEAR" localSheetId="9">#REF!</definedName>
    <definedName name="YEAR" localSheetId="10">#REF!</definedName>
    <definedName name="YEAR" localSheetId="11">#REF!</definedName>
    <definedName name="YEAR" localSheetId="12">#REF!</definedName>
    <definedName name="YEAR" localSheetId="13">#REF!</definedName>
    <definedName name="YEAR" localSheetId="14">#REF!</definedName>
    <definedName name="YEAR" localSheetId="15">#REF!</definedName>
    <definedName name="YEAR" localSheetId="30">#REF!</definedName>
    <definedName name="YEAR">#REF!</definedName>
    <definedName name="Year1" localSheetId="33">#REF!</definedName>
    <definedName name="Year1" localSheetId="35">#REF!</definedName>
    <definedName name="Year1" localSheetId="36">#REF!</definedName>
    <definedName name="Year1" localSheetId="38">#REF!</definedName>
    <definedName name="Year1" localSheetId="42">#REF!</definedName>
    <definedName name="Year1" localSheetId="43">#REF!</definedName>
    <definedName name="Year1" localSheetId="44">#REF!</definedName>
    <definedName name="Year1" localSheetId="45">#REF!</definedName>
    <definedName name="Year1" localSheetId="1">#REF!</definedName>
    <definedName name="Year1" localSheetId="4">#REF!</definedName>
    <definedName name="Year1" localSheetId="6">#REF!</definedName>
    <definedName name="Year1" localSheetId="7">#REF!</definedName>
    <definedName name="Year1" localSheetId="49">#REF!</definedName>
    <definedName name="Year1" localSheetId="51">#REF!</definedName>
    <definedName name="Year1" localSheetId="52">#REF!</definedName>
    <definedName name="Year1" localSheetId="8">#REF!</definedName>
    <definedName name="Year1" localSheetId="9">#REF!</definedName>
    <definedName name="Year1" localSheetId="10">#REF!</definedName>
    <definedName name="Year1" localSheetId="11">#REF!</definedName>
    <definedName name="Year1" localSheetId="12">#REF!</definedName>
    <definedName name="Year1" localSheetId="13">#REF!</definedName>
    <definedName name="Year1" localSheetId="14">#REF!</definedName>
    <definedName name="Year1" localSheetId="15">#REF!</definedName>
    <definedName name="Year1" localSheetId="30">#REF!</definedName>
    <definedName name="Year1">#REF!</definedName>
    <definedName name="year2011" localSheetId="33">#REF!</definedName>
    <definedName name="year2011">#REF!</definedName>
    <definedName name="ygshjshua" localSheetId="33">#REF!</definedName>
    <definedName name="ygshjshua">#REF!</definedName>
    <definedName name="yi" localSheetId="33" hidden="1">{"'Sheet1'!$L$16"}</definedName>
    <definedName name="yi" localSheetId="49" hidden="1">{"'Sheet1'!$L$16"}</definedName>
    <definedName name="yi" localSheetId="51" hidden="1">{"'Sheet1'!$L$16"}</definedName>
    <definedName name="yi" localSheetId="52" hidden="1">{"'Sheet1'!$L$16"}</definedName>
    <definedName name="yi" hidden="1">{"'Sheet1'!$L$16"}</definedName>
    <definedName name="yrend_date">[105]Variables_x!$F$14</definedName>
    <definedName name="yrend_date1">[105]Variables_x!$F$17</definedName>
    <definedName name="YTPI" localSheetId="49">#REF!</definedName>
    <definedName name="YTPI" localSheetId="51">#REF!</definedName>
    <definedName name="YTPI" localSheetId="52">#REF!</definedName>
    <definedName name="YTPI">#REF!</definedName>
    <definedName name="YV">'[66]해외 연수비용 계산-삭제'!#REF!</definedName>
    <definedName name="yy" localSheetId="33">#REF!</definedName>
    <definedName name="yy" localSheetId="49">#REF!</definedName>
    <definedName name="yy" localSheetId="51">#REF!</definedName>
    <definedName name="yy" localSheetId="52">#REF!</definedName>
    <definedName name="yy">#REF!</definedName>
    <definedName name="Z" localSheetId="33" hidden="1">'[47]Eq. Mobilization'!#REF!</definedName>
    <definedName name="Z" localSheetId="49" hidden="1">'[47]Eq. Mobilization'!#REF!</definedName>
    <definedName name="Z" localSheetId="51" hidden="1">'[47]Eq. Mobilization'!#REF!</definedName>
    <definedName name="Z" localSheetId="52" hidden="1">'[47]Eq. Mobilization'!#REF!</definedName>
    <definedName name="Z" hidden="1">'[47]Eq. Mobilization'!#REF!</definedName>
    <definedName name="z\" localSheetId="33">#REF!</definedName>
    <definedName name="z\" localSheetId="49">#REF!</definedName>
    <definedName name="z\" localSheetId="51">#REF!</definedName>
    <definedName name="z\" localSheetId="52">#REF!</definedName>
    <definedName name="z\">#REF!</definedName>
    <definedName name="Z_6FC0BDD8_8325_49FE_B30A_C17FE70E7A70_.wvu.PrintArea" localSheetId="27" hidden="1">'F7.1'!$A$1:$K$48</definedName>
    <definedName name="Z_6FC0BDD8_8325_49FE_B30A_C17FE70E7A70_.wvu.PrintArea" localSheetId="28" hidden="1">'F7.2'!$A$1:$K$32</definedName>
    <definedName name="Z_6FC0BDD8_8325_49FE_B30A_C17FE70E7A70_.wvu.PrintArea" localSheetId="26" hidden="1">F7A!$A$1:$K$25</definedName>
    <definedName name="Z_6FC0BDD8_8325_49FE_B30A_C17FE70E7A70_.wvu.PrintArea" localSheetId="29" hidden="1">F7B!$A$1:$K$20</definedName>
    <definedName name="Z_L_I_T_E_N">#N/A</definedName>
    <definedName name="zbhh" localSheetId="33">#REF!</definedName>
    <definedName name="zbhh" localSheetId="49">#REF!</definedName>
    <definedName name="zbhh" localSheetId="51">#REF!</definedName>
    <definedName name="zbhh" localSheetId="52">#REF!</definedName>
    <definedName name="zbhh">#REF!</definedName>
    <definedName name="ZX" localSheetId="33">'[66]해외 연수비용 계산-삭제'!#REF!</definedName>
    <definedName name="ZX" localSheetId="49">'[66]해외 연수비용 계산-삭제'!#REF!</definedName>
    <definedName name="ZX" localSheetId="51">'[66]해외 연수비용 계산-삭제'!#REF!</definedName>
    <definedName name="ZX" localSheetId="52">'[66]해외 연수비용 계산-삭제'!#REF!</definedName>
    <definedName name="ZX">'[66]해외 연수비용 계산-삭제'!#REF!</definedName>
    <definedName name="zz" localSheetId="33">#REF!</definedName>
    <definedName name="zz" localSheetId="49">#REF!</definedName>
    <definedName name="zz" localSheetId="51">#REF!</definedName>
    <definedName name="zz" localSheetId="52">#REF!</definedName>
    <definedName name="zz">#REF!</definedName>
    <definedName name="zzxxx" localSheetId="33">#REF!,#REF!</definedName>
    <definedName name="zzxxx" localSheetId="49">#REF!,#REF!</definedName>
    <definedName name="zzxxx" localSheetId="51">#REF!,#REF!</definedName>
    <definedName name="zzxxx" localSheetId="52">#REF!,#REF!</definedName>
    <definedName name="zzxxx">#REF!,#REF!</definedName>
    <definedName name="zzzz" localSheetId="33">#REF!</definedName>
    <definedName name="zzzz" localSheetId="49">#REF!</definedName>
    <definedName name="zzzz" localSheetId="51">#REF!</definedName>
    <definedName name="zzzz" localSheetId="52">#REF!</definedName>
    <definedName name="zzzz">#REF!</definedName>
    <definedName name="ㄱㄱㄱ" localSheetId="33">#REF!</definedName>
    <definedName name="ㄱㄱㄱ" localSheetId="49">#REF!</definedName>
    <definedName name="ㄱㄱㄱ" localSheetId="51">#REF!</definedName>
    <definedName name="ㄱㄱㄱ" localSheetId="52">#REF!</definedName>
    <definedName name="ㄱㄱㄱ">#REF!</definedName>
    <definedName name="간경1" localSheetId="33">#REF!</definedName>
    <definedName name="간경1" localSheetId="49">#REF!</definedName>
    <definedName name="간경1" localSheetId="51">#REF!</definedName>
    <definedName name="간경1" localSheetId="52">#REF!</definedName>
    <definedName name="간경1">#REF!</definedName>
    <definedName name="간경2" localSheetId="33">#REF!</definedName>
    <definedName name="간경2">#REF!</definedName>
    <definedName name="간경3" localSheetId="33">#REF!</definedName>
    <definedName name="간경3">#REF!</definedName>
    <definedName name="간경4" localSheetId="33">#REF!</definedName>
    <definedName name="간경4">#REF!</definedName>
    <definedName name="간노1" localSheetId="33">#REF!</definedName>
    <definedName name="간노1">#REF!</definedName>
    <definedName name="간노2" localSheetId="33">#REF!</definedName>
    <definedName name="간노2">#REF!</definedName>
    <definedName name="간재" localSheetId="33">#REF!</definedName>
    <definedName name="간재">#REF!</definedName>
    <definedName name="감가" localSheetId="33">#REF!</definedName>
    <definedName name="감가">#REF!</definedName>
    <definedName name="건">#N/A</definedName>
    <definedName name="견적데이타" localSheetId="33">[137]견적기준!#REF!</definedName>
    <definedName name="견적데이타">[137]견적기준!#REF!</definedName>
    <definedName name="계전2" localSheetId="33" hidden="1">#REF!</definedName>
    <definedName name="계전2" localSheetId="49" hidden="1">#REF!</definedName>
    <definedName name="계전2" localSheetId="51" hidden="1">#REF!</definedName>
    <definedName name="계전2" localSheetId="52" hidden="1">#REF!</definedName>
    <definedName name="계전2" hidden="1">#REF!</definedName>
    <definedName name="공" localSheetId="33">#REF!</definedName>
    <definedName name="공" localSheetId="49">#REF!</definedName>
    <definedName name="공" localSheetId="51">#REF!</definedName>
    <definedName name="공" localSheetId="52">#REF!</definedName>
    <definedName name="공">#REF!</definedName>
    <definedName name="공사명" localSheetId="33">#REF!</definedName>
    <definedName name="공사명" localSheetId="49">#REF!</definedName>
    <definedName name="공사명" localSheetId="51">#REF!</definedName>
    <definedName name="공사명" localSheetId="52">#REF!</definedName>
    <definedName name="공사명">#REF!</definedName>
    <definedName name="공장" localSheetId="33">#REF!</definedName>
    <definedName name="공장">#REF!</definedName>
    <definedName name="기계설치공" localSheetId="33">#REF!</definedName>
    <definedName name="기계설치공">#REF!</definedName>
    <definedName name="기계설치공__플랜트" localSheetId="33">#REF!</definedName>
    <definedName name="기계설치공__플랜트">#REF!</definedName>
    <definedName name="기타_선택" localSheetId="33">#REF!</definedName>
    <definedName name="기타_선택">#REF!</definedName>
    <definedName name="기타_선택1" localSheetId="33">#REF!</definedName>
    <definedName name="기타_선택1">#REF!</definedName>
    <definedName name="ㄴㅇㄹ">#N/A</definedName>
    <definedName name="ㄴㅇㄹㅇㄹ" localSheetId="33" hidden="1">'[47]Eq. Mobilization'!#REF!</definedName>
    <definedName name="ㄴㅇㄹㅇㄹ" hidden="1">'[47]Eq. Mobilization'!#REF!</definedName>
    <definedName name="납기일" localSheetId="33">#REF!</definedName>
    <definedName name="납기일" localSheetId="49">#REF!</definedName>
    <definedName name="납기일" localSheetId="51">#REF!</definedName>
    <definedName name="납기일" localSheetId="52">#REF!</definedName>
    <definedName name="납기일">#REF!</definedName>
    <definedName name="내역서" localSheetId="33">#REF!</definedName>
    <definedName name="내역서" localSheetId="49">#REF!</definedName>
    <definedName name="내역서" localSheetId="51">#REF!</definedName>
    <definedName name="내역서" localSheetId="52">#REF!</definedName>
    <definedName name="내역서">#REF!</definedName>
    <definedName name="ㄷ" localSheetId="33">OFFSET([138]규격!#REF!,1,[138]규격!$E$3-1,10,1)</definedName>
    <definedName name="ㄷ" localSheetId="49">OFFSET([138]규격!#REF!,1,[138]규격!$E$3-1,10,1)</definedName>
    <definedName name="ㄷ" localSheetId="51">OFFSET([138]규격!#REF!,1,[138]규격!$E$3-1,10,1)</definedName>
    <definedName name="ㄷ" localSheetId="52">OFFSET([138]규격!#REF!,1,[138]규격!$E$3-1,10,1)</definedName>
    <definedName name="ㄷ">OFFSET([138]규격!#REF!,1,[138]규격!$E$3-1,10,1)</definedName>
    <definedName name="단가">[139]기준표!$A$1:$C$65536</definedName>
    <definedName name="당등" localSheetId="33">#REF!</definedName>
    <definedName name="당등" localSheetId="49">#REF!</definedName>
    <definedName name="당등" localSheetId="51">#REF!</definedName>
    <definedName name="당등" localSheetId="52">#REF!</definedName>
    <definedName name="당등">#REF!</definedName>
    <definedName name="대" localSheetId="33" hidden="1">{"Edition",#N/A,FALSE,"Data"}</definedName>
    <definedName name="대" localSheetId="49" hidden="1">{"Edition",#N/A,FALSE,"Data"}</definedName>
    <definedName name="대" localSheetId="51" hidden="1">{"Edition",#N/A,FALSE,"Data"}</definedName>
    <definedName name="대" localSheetId="52" hidden="1">{"Edition",#N/A,FALSE,"Data"}</definedName>
    <definedName name="대" hidden="1">{"Edition",#N/A,FALSE,"Data"}</definedName>
    <definedName name="대비표_COMP">#REF!</definedName>
    <definedName name="대비표_선택" localSheetId="33">#REF!</definedName>
    <definedName name="대비표_선택" localSheetId="49">#REF!</definedName>
    <definedName name="대비표_선택" localSheetId="51">#REF!</definedName>
    <definedName name="대비표_선택" localSheetId="52">#REF!</definedName>
    <definedName name="대비표_선택">#REF!</definedName>
    <definedName name="ㄹㅇ" localSheetId="33">#REF!</definedName>
    <definedName name="ㄹㅇ" localSheetId="49">#REF!</definedName>
    <definedName name="ㄹㅇ" localSheetId="51">#REF!</definedName>
    <definedName name="ㄹㅇ" localSheetId="52">#REF!</definedName>
    <definedName name="ㄹㅇ">#REF!</definedName>
    <definedName name="ㄹㅇㄴ" localSheetId="33" hidden="1">{"'Sheet1'!$L$16"}</definedName>
    <definedName name="ㄹㅇㄴ" localSheetId="49" hidden="1">{"'Sheet1'!$L$16"}</definedName>
    <definedName name="ㄹㅇㄴ" localSheetId="51" hidden="1">{"'Sheet1'!$L$16"}</definedName>
    <definedName name="ㄹㅇㄴ" localSheetId="52" hidden="1">{"'Sheet1'!$L$16"}</definedName>
    <definedName name="ㄹㅇㄴ" hidden="1">{"'Sheet1'!$L$16"}</definedName>
    <definedName name="ㅁ01">#REF!</definedName>
    <definedName name="ㅁ1" localSheetId="33">#REF!</definedName>
    <definedName name="ㅁ1">#REF!</definedName>
    <definedName name="ㅁㅁㅁ" localSheetId="33">#REF!</definedName>
    <definedName name="ㅁㅁㅁ">#REF!</definedName>
    <definedName name="ㅁㅁㅁㅁ" localSheetId="33" hidden="1">{"Edition",#N/A,FALSE,"Data"}</definedName>
    <definedName name="ㅁㅁㅁㅁ" localSheetId="49" hidden="1">{"Edition",#N/A,FALSE,"Data"}</definedName>
    <definedName name="ㅁㅁㅁㅁ" localSheetId="51" hidden="1">{"Edition",#N/A,FALSE,"Data"}</definedName>
    <definedName name="ㅁㅁㅁㅁ" localSheetId="52" hidden="1">{"Edition",#N/A,FALSE,"Data"}</definedName>
    <definedName name="ㅁㅁㅁㅁ" hidden="1">{"Edition",#N/A,FALSE,"Data"}</definedName>
    <definedName name="목공">#REF!</definedName>
    <definedName name="목도공" localSheetId="33">#REF!</definedName>
    <definedName name="목도공" localSheetId="49">#REF!</definedName>
    <definedName name="목도공" localSheetId="51">#REF!</definedName>
    <definedName name="목도공" localSheetId="52">#REF!</definedName>
    <definedName name="목도공">#REF!</definedName>
    <definedName name="몰라" localSheetId="33" hidden="1">{"Edition",#N/A,FALSE,"Data"}</definedName>
    <definedName name="몰라" localSheetId="49" hidden="1">{"Edition",#N/A,FALSE,"Data"}</definedName>
    <definedName name="몰라" localSheetId="51" hidden="1">{"Edition",#N/A,FALSE,"Data"}</definedName>
    <definedName name="몰라" localSheetId="52" hidden="1">{"Edition",#N/A,FALSE,"Data"}</definedName>
    <definedName name="몰라" hidden="1">{"Edition",#N/A,FALSE,"Data"}</definedName>
    <definedName name="뭐라소">'[140] FURNACE현설'!$A$1:$K$24</definedName>
    <definedName name="ㅂ" localSheetId="33">#REF!</definedName>
    <definedName name="ㅂ" localSheetId="49">#REF!</definedName>
    <definedName name="ㅂ" localSheetId="51">#REF!</definedName>
    <definedName name="ㅂ" localSheetId="52">#REF!</definedName>
    <definedName name="ㅂ">#REF!</definedName>
    <definedName name="ㅂㅂㅂ" localSheetId="33">#REF!</definedName>
    <definedName name="ㅂㅂㅂ" localSheetId="49">#REF!</definedName>
    <definedName name="ㅂㅂㅂ" localSheetId="51">#REF!</definedName>
    <definedName name="ㅂㅂㅂ" localSheetId="52">#REF!</definedName>
    <definedName name="ㅂㅂㅂ">#REF!</definedName>
    <definedName name="ㅂㅂㅂㅂㅂ" localSheetId="33">#REF!</definedName>
    <definedName name="ㅂㅂㅂㅂㅂ" localSheetId="49">#REF!</definedName>
    <definedName name="ㅂㅂㅂㅂㅂ" localSheetId="51">#REF!</definedName>
    <definedName name="ㅂㅂㅂㅂㅂ" localSheetId="52">#REF!</definedName>
    <definedName name="ㅂㅂㅂㅂㅂ">#REF!</definedName>
    <definedName name="배관공" localSheetId="33">#REF!</definedName>
    <definedName name="배관공">#REF!</definedName>
    <definedName name="보통_인부" localSheetId="33">#REF!</definedName>
    <definedName name="보통_인부">#REF!</definedName>
    <definedName name="부분합" localSheetId="33">#REF!</definedName>
    <definedName name="부분합">#REF!</definedName>
    <definedName name="부분합범위" localSheetId="33">#REF!</definedName>
    <definedName name="부분합범위">#REF!</definedName>
    <definedName name="비목2" localSheetId="33">#REF!</definedName>
    <definedName name="비목2">#REF!</definedName>
    <definedName name="비목3" localSheetId="33">#REF!</definedName>
    <definedName name="비목3">#REF!</definedName>
    <definedName name="비목4" localSheetId="33">#REF!</definedName>
    <definedName name="비목4">#REF!</definedName>
    <definedName name="ㅅㄷ" localSheetId="33" hidden="1">{"'Sheet1'!$L$16"}</definedName>
    <definedName name="ㅅㄷ" localSheetId="49" hidden="1">{"'Sheet1'!$L$16"}</definedName>
    <definedName name="ㅅㄷ" localSheetId="51" hidden="1">{"'Sheet1'!$L$16"}</definedName>
    <definedName name="ㅅㄷ" localSheetId="52" hidden="1">{"'Sheet1'!$L$16"}</definedName>
    <definedName name="ㅅㄷ" hidden="1">{"'Sheet1'!$L$16"}</definedName>
    <definedName name="사외">#REF!</definedName>
    <definedName name="선투입추정" localSheetId="33">#REF!</definedName>
    <definedName name="선투입추정">#REF!</definedName>
    <definedName name="소모비" localSheetId="33">#REF!</definedName>
    <definedName name="소모비">#REF!</definedName>
    <definedName name="소분류">OFFSET([141]예제!$C$1,1,[141]예제!$A$15-1,10,1)</definedName>
    <definedName name="소분류동적A">"OFFSET('규격'!$C$1,1,'규격'!$A$15-1,COUNTA(OFFSET('규격'!$E$3,1,'규격'!$H$3-1,10,1),1))"</definedName>
    <definedName name="수주일">#REF!</definedName>
    <definedName name="ㅇㄴㄹㅇㄹㄴㅇㄹ" localSheetId="33">#REF!</definedName>
    <definedName name="ㅇㄴㄹㅇㄹㄴㅇㄹ" localSheetId="49">#REF!</definedName>
    <definedName name="ㅇㄴㄹㅇㄹㄴㅇㄹ" localSheetId="51">#REF!</definedName>
    <definedName name="ㅇㄴㄹㅇㄹㄴㅇㄹ" localSheetId="52">#REF!</definedName>
    <definedName name="ㅇㄴㄹㅇㄹㄴㅇㄹ">#REF!</definedName>
    <definedName name="ㅇㄹㄴㅇㄹ">'[142]MOB-MAN1'!$D$40:$BW$49</definedName>
    <definedName name="양식1" localSheetId="33">#REF!</definedName>
    <definedName name="양식1" localSheetId="49">#REF!</definedName>
    <definedName name="양식1" localSheetId="51">#REF!</definedName>
    <definedName name="양식1" localSheetId="52">#REF!</definedName>
    <definedName name="양식1">#REF!</definedName>
    <definedName name="양식2" localSheetId="33">#REF!</definedName>
    <definedName name="양식2" localSheetId="49">#REF!</definedName>
    <definedName name="양식2" localSheetId="51">#REF!</definedName>
    <definedName name="양식2" localSheetId="52">#REF!</definedName>
    <definedName name="양식2">#REF!</definedName>
    <definedName name="양식3" localSheetId="33">#REF!</definedName>
    <definedName name="양식3" localSheetId="49">#REF!</definedName>
    <definedName name="양식3" localSheetId="51">#REF!</definedName>
    <definedName name="양식3" localSheetId="52">#REF!</definedName>
    <definedName name="양식3">#REF!</definedName>
    <definedName name="엘피드럼" localSheetId="33">#REF!</definedName>
    <definedName name="엘피드럼">#REF!</definedName>
    <definedName name="영흥" localSheetId="33" hidden="1">{"Edition",#N/A,FALSE,"Data"}</definedName>
    <definedName name="영흥" localSheetId="49" hidden="1">{"Edition",#N/A,FALSE,"Data"}</definedName>
    <definedName name="영흥" localSheetId="51" hidden="1">{"Edition",#N/A,FALSE,"Data"}</definedName>
    <definedName name="영흥" localSheetId="52" hidden="1">{"Edition",#N/A,FALSE,"Data"}</definedName>
    <definedName name="영흥" hidden="1">{"Edition",#N/A,FALSE,"Data"}</definedName>
    <definedName name="영흥2" localSheetId="33" hidden="1">{"Edition",#N/A,FALSE,"Data"}</definedName>
    <definedName name="영흥2" localSheetId="49" hidden="1">{"Edition",#N/A,FALSE,"Data"}</definedName>
    <definedName name="영흥2" localSheetId="51" hidden="1">{"Edition",#N/A,FALSE,"Data"}</definedName>
    <definedName name="영흥2" localSheetId="52" hidden="1">{"Edition",#N/A,FALSE,"Data"}</definedName>
    <definedName name="영흥2" hidden="1">{"Edition",#N/A,FALSE,"Data"}</definedName>
    <definedName name="원가집계">#REF!</definedName>
    <definedName name="원초적계획">[143]소화실적!#REF!</definedName>
    <definedName name="위치" localSheetId="33" hidden="1">{"Edition",#N/A,FALSE,"Data"}</definedName>
    <definedName name="위치" localSheetId="49" hidden="1">{"Edition",#N/A,FALSE,"Data"}</definedName>
    <definedName name="위치" localSheetId="51" hidden="1">{"Edition",#N/A,FALSE,"Data"}</definedName>
    <definedName name="위치" localSheetId="52" hidden="1">{"Edition",#N/A,FALSE,"Data"}</definedName>
    <definedName name="위치" hidden="1">{"Edition",#N/A,FALSE,"Data"}</definedName>
    <definedName name="은성호" localSheetId="33">BlankMacro1</definedName>
    <definedName name="은성호" localSheetId="36">BlankMacro1</definedName>
    <definedName name="은성호" localSheetId="39">BlankMacro1</definedName>
    <definedName name="은성호" localSheetId="48">BlankMacro1</definedName>
    <definedName name="은성호" localSheetId="3">BlankMacro1</definedName>
    <definedName name="은성호" localSheetId="49">BlankMacro1</definedName>
    <definedName name="은성호" localSheetId="51">BlankMacro1</definedName>
    <definedName name="은성호" localSheetId="52">BlankMacro1</definedName>
    <definedName name="은성호" localSheetId="54">BlankMacro1</definedName>
    <definedName name="은성호" localSheetId="55">BlankMacro1</definedName>
    <definedName name="은성호" localSheetId="11">BlankMacro1</definedName>
    <definedName name="은성호" localSheetId="12">BlankMacro1</definedName>
    <definedName name="은성호" localSheetId="13">BlankMacro1</definedName>
    <definedName name="은성호" localSheetId="14">BlankMacro1</definedName>
    <definedName name="은성호" localSheetId="15">BlankMacro1</definedName>
    <definedName name="은성호" localSheetId="24">BlankMacro1</definedName>
    <definedName name="은성호" localSheetId="27">BlankMacro1</definedName>
    <definedName name="은성호" localSheetId="29">BlankMacro1</definedName>
    <definedName name="은성호">BlankMacro1</definedName>
    <definedName name="이지숙" localSheetId="33">BlankMacro1</definedName>
    <definedName name="이지숙" localSheetId="36">BlankMacro1</definedName>
    <definedName name="이지숙" localSheetId="39">BlankMacro1</definedName>
    <definedName name="이지숙" localSheetId="48">BlankMacro1</definedName>
    <definedName name="이지숙" localSheetId="3">BlankMacro1</definedName>
    <definedName name="이지숙" localSheetId="49">BlankMacro1</definedName>
    <definedName name="이지숙" localSheetId="51">BlankMacro1</definedName>
    <definedName name="이지숙" localSheetId="52">BlankMacro1</definedName>
    <definedName name="이지숙" localSheetId="54">BlankMacro1</definedName>
    <definedName name="이지숙" localSheetId="55">BlankMacro1</definedName>
    <definedName name="이지숙" localSheetId="11">BlankMacro1</definedName>
    <definedName name="이지숙" localSheetId="12">BlankMacro1</definedName>
    <definedName name="이지숙" localSheetId="13">BlankMacro1</definedName>
    <definedName name="이지숙" localSheetId="14">BlankMacro1</definedName>
    <definedName name="이지숙" localSheetId="15">BlankMacro1</definedName>
    <definedName name="이지숙" localSheetId="24">BlankMacro1</definedName>
    <definedName name="이지숙" localSheetId="27">BlankMacro1</definedName>
    <definedName name="이지숙" localSheetId="29">BlankMacro1</definedName>
    <definedName name="이지숙">BlankMacro1</definedName>
    <definedName name="임율표">'[144]임율 Data'!$A$1:$H$6</definedName>
    <definedName name="ㅈ">'[145]M-EQPT-Z'!#REF!</definedName>
    <definedName name="장수인">#N/A</definedName>
    <definedName name="전" localSheetId="33">#REF!</definedName>
    <definedName name="전" localSheetId="49">#REF!</definedName>
    <definedName name="전" localSheetId="51">#REF!</definedName>
    <definedName name="전" localSheetId="52">#REF!</definedName>
    <definedName name="전">#REF!</definedName>
    <definedName name="주택사업본부" localSheetId="33">#REF!</definedName>
    <definedName name="주택사업본부" localSheetId="49">#REF!</definedName>
    <definedName name="주택사업본부" localSheetId="51">#REF!</definedName>
    <definedName name="주택사업본부" localSheetId="52">#REF!</definedName>
    <definedName name="주택사업본부">#REF!</definedName>
    <definedName name="중장비건축" localSheetId="33">BlankMacro1</definedName>
    <definedName name="중장비건축" localSheetId="36">BlankMacro1</definedName>
    <definedName name="중장비건축" localSheetId="39">BlankMacro1</definedName>
    <definedName name="중장비건축" localSheetId="48">BlankMacro1</definedName>
    <definedName name="중장비건축" localSheetId="3">BlankMacro1</definedName>
    <definedName name="중장비건축" localSheetId="49">BlankMacro1</definedName>
    <definedName name="중장비건축" localSheetId="51">BlankMacro1</definedName>
    <definedName name="중장비건축" localSheetId="52">BlankMacro1</definedName>
    <definedName name="중장비건축" localSheetId="54">BlankMacro1</definedName>
    <definedName name="중장비건축" localSheetId="55">BlankMacro1</definedName>
    <definedName name="중장비건축" localSheetId="11">BlankMacro1</definedName>
    <definedName name="중장비건축" localSheetId="12">BlankMacro1</definedName>
    <definedName name="중장비건축" localSheetId="13">BlankMacro1</definedName>
    <definedName name="중장비건축" localSheetId="14">BlankMacro1</definedName>
    <definedName name="중장비건축" localSheetId="15">BlankMacro1</definedName>
    <definedName name="중장비건축" localSheetId="24">BlankMacro1</definedName>
    <definedName name="중장비건축" localSheetId="27">BlankMacro1</definedName>
    <definedName name="중장비건축" localSheetId="29">BlankMacro1</definedName>
    <definedName name="중장비건축">BlankMacro1</definedName>
    <definedName name="증계">#N/A</definedName>
    <definedName name="증대">#N/A</definedName>
    <definedName name="증대2">#N/A</definedName>
    <definedName name="지1" localSheetId="33">#REF!</definedName>
    <definedName name="지1" localSheetId="49">#REF!</definedName>
    <definedName name="지1" localSheetId="51">#REF!</definedName>
    <definedName name="지1" localSheetId="52">#REF!</definedName>
    <definedName name="지1">#REF!</definedName>
    <definedName name="지21" localSheetId="33">#REF!</definedName>
    <definedName name="지21" localSheetId="49">#REF!</definedName>
    <definedName name="지21" localSheetId="51">#REF!</definedName>
    <definedName name="지21" localSheetId="52">#REF!</definedName>
    <definedName name="지21">#REF!</definedName>
    <definedName name="지22" localSheetId="33">#REF!</definedName>
    <definedName name="지22" localSheetId="49">#REF!</definedName>
    <definedName name="지22" localSheetId="51">#REF!</definedName>
    <definedName name="지22" localSheetId="52">#REF!</definedName>
    <definedName name="지22">#REF!</definedName>
    <definedName name="지23" localSheetId="33">#REF!</definedName>
    <definedName name="지23">#REF!</definedName>
    <definedName name="지24" localSheetId="33">#REF!</definedName>
    <definedName name="지24">#REF!</definedName>
    <definedName name="지25" localSheetId="33">#REF!</definedName>
    <definedName name="지25">#REF!</definedName>
    <definedName name="지숙1" localSheetId="33">BlankMacro1</definedName>
    <definedName name="지숙1" localSheetId="36">BlankMacro1</definedName>
    <definedName name="지숙1" localSheetId="39">BlankMacro1</definedName>
    <definedName name="지숙1" localSheetId="48">BlankMacro1</definedName>
    <definedName name="지숙1" localSheetId="3">BlankMacro1</definedName>
    <definedName name="지숙1" localSheetId="49">BlankMacro1</definedName>
    <definedName name="지숙1" localSheetId="51">BlankMacro1</definedName>
    <definedName name="지숙1" localSheetId="52">BlankMacro1</definedName>
    <definedName name="지숙1" localSheetId="54">BlankMacro1</definedName>
    <definedName name="지숙1" localSheetId="55">BlankMacro1</definedName>
    <definedName name="지숙1" localSheetId="11">BlankMacro1</definedName>
    <definedName name="지숙1" localSheetId="12">BlankMacro1</definedName>
    <definedName name="지숙1" localSheetId="13">BlankMacro1</definedName>
    <definedName name="지숙1" localSheetId="14">BlankMacro1</definedName>
    <definedName name="지숙1" localSheetId="15">BlankMacro1</definedName>
    <definedName name="지숙1" localSheetId="24">BlankMacro1</definedName>
    <definedName name="지숙1" localSheetId="27">BlankMacro1</definedName>
    <definedName name="지숙1" localSheetId="29">BlankMacro1</definedName>
    <definedName name="지숙1">BlankMacro1</definedName>
    <definedName name="지지물" localSheetId="33">#REF!</definedName>
    <definedName name="지지물" localSheetId="49">#REF!</definedName>
    <definedName name="지지물" localSheetId="51">#REF!</definedName>
    <definedName name="지지물" localSheetId="52">#REF!</definedName>
    <definedName name="지지물">#REF!</definedName>
    <definedName name="지지물집계" localSheetId="33">#REF!</definedName>
    <definedName name="지지물집계" localSheetId="49">#REF!</definedName>
    <definedName name="지지물집계" localSheetId="51">#REF!</definedName>
    <definedName name="지지물집계" localSheetId="52">#REF!</definedName>
    <definedName name="지지물집계">#REF!</definedName>
    <definedName name="직노" localSheetId="33">#REF!</definedName>
    <definedName name="직노" localSheetId="49">#REF!</definedName>
    <definedName name="직노" localSheetId="51">#REF!</definedName>
    <definedName name="직노" localSheetId="52">#REF!</definedName>
    <definedName name="직노">#REF!</definedName>
    <definedName name="직접_선택" localSheetId="33">#REF!</definedName>
    <definedName name="직접_선택">#REF!</definedName>
    <definedName name="직접재료비" localSheetId="33">#REF!</definedName>
    <definedName name="직접재료비">#REF!</definedName>
    <definedName name="짚게" localSheetId="33">#REF!</definedName>
    <definedName name="짚게">#REF!</definedName>
    <definedName name="ㅊㅌㅍㅊㅍㅊㅌㅍㅊㅌㅍㅊㅌㅍㅊㅌㅍㅊㅌㅍ" localSheetId="33" hidden="1">'[146]Eq. Mobilization'!#REF!</definedName>
    <definedName name="ㅊㅌㅍㅊㅍㅊㅌㅍㅊㅌㅍㅊㅌㅍㅊㅌㅍㅊㅌㅍ" hidden="1">'[146]Eq. Mobilization'!#REF!</definedName>
    <definedName name="ㅊㅌㅍㅊㅍㅌㅋㅊㅍㅌㅊㅍ" localSheetId="33" hidden="1">'[146]Eq. Mobilization'!#REF!</definedName>
    <definedName name="ㅊㅌㅍㅊㅍㅌㅋㅊㅍㅌㅊㅍ" hidden="1">'[146]Eq. Mobilization'!#REF!</definedName>
    <definedName name="ㅊㅌㅍㅋㅊㅍㅌㅊㅍㅌㅊㅍ" localSheetId="33" hidden="1">'[146]Eq. Mobilization'!#REF!</definedName>
    <definedName name="ㅊㅌㅍㅋㅊㅍㅌㅊㅍㅌㅊㅍ" hidden="1">'[146]Eq. Mobilization'!#REF!</definedName>
    <definedName name="ㅊㅌㅍㅌㅊㅍㅊㅌㅍㅌㅊㅍㅌㅊㅍ" localSheetId="33" hidden="1">'[146]Eq. Mobilization'!#REF!</definedName>
    <definedName name="ㅊㅌㅍㅌㅊㅍㅊㅌㅍㅌㅊㅍㅌㅊㅍ" hidden="1">'[146]Eq. Mobilization'!#REF!</definedName>
    <definedName name="차량" localSheetId="33">BlankMacro1</definedName>
    <definedName name="차량" localSheetId="36">BlankMacro1</definedName>
    <definedName name="차량" localSheetId="39">BlankMacro1</definedName>
    <definedName name="차량" localSheetId="48">BlankMacro1</definedName>
    <definedName name="차량" localSheetId="3">BlankMacro1</definedName>
    <definedName name="차량" localSheetId="49">BlankMacro1</definedName>
    <definedName name="차량" localSheetId="51">BlankMacro1</definedName>
    <definedName name="차량" localSheetId="52">BlankMacro1</definedName>
    <definedName name="차량" localSheetId="54">BlankMacro1</definedName>
    <definedName name="차량" localSheetId="55">BlankMacro1</definedName>
    <definedName name="차량" localSheetId="11">BlankMacro1</definedName>
    <definedName name="차량" localSheetId="12">BlankMacro1</definedName>
    <definedName name="차량" localSheetId="13">BlankMacro1</definedName>
    <definedName name="차량" localSheetId="14">BlankMacro1</definedName>
    <definedName name="차량" localSheetId="15">BlankMacro1</definedName>
    <definedName name="차량" localSheetId="24">BlankMacro1</definedName>
    <definedName name="차량" localSheetId="27">BlankMacro1</definedName>
    <definedName name="차량" localSheetId="29">BlankMacro1</definedName>
    <definedName name="차량">BlankMacro1</definedName>
    <definedName name="차량1" localSheetId="33">BlankMacro1</definedName>
    <definedName name="차량1" localSheetId="36">BlankMacro1</definedName>
    <definedName name="차량1" localSheetId="39">BlankMacro1</definedName>
    <definedName name="차량1" localSheetId="48">BlankMacro1</definedName>
    <definedName name="차량1" localSheetId="3">BlankMacro1</definedName>
    <definedName name="차량1" localSheetId="49">BlankMacro1</definedName>
    <definedName name="차량1" localSheetId="51">BlankMacro1</definedName>
    <definedName name="차량1" localSheetId="52">BlankMacro1</definedName>
    <definedName name="차량1" localSheetId="54">BlankMacro1</definedName>
    <definedName name="차량1" localSheetId="55">BlankMacro1</definedName>
    <definedName name="차량1" localSheetId="11">BlankMacro1</definedName>
    <definedName name="차량1" localSheetId="12">BlankMacro1</definedName>
    <definedName name="차량1" localSheetId="13">BlankMacro1</definedName>
    <definedName name="차량1" localSheetId="14">BlankMacro1</definedName>
    <definedName name="차량1" localSheetId="15">BlankMacro1</definedName>
    <definedName name="차량1" localSheetId="24">BlankMacro1</definedName>
    <definedName name="차량1" localSheetId="27">BlankMacro1</definedName>
    <definedName name="차량1" localSheetId="29">BlankMacro1</definedName>
    <definedName name="차량1">BlankMacro1</definedName>
    <definedName name="철구사업본부" localSheetId="33">#REF!</definedName>
    <definedName name="철구사업본부" localSheetId="49">#REF!</definedName>
    <definedName name="철구사업본부" localSheetId="51">#REF!</definedName>
    <definedName name="철구사업본부" localSheetId="52">#REF!</definedName>
    <definedName name="철구사업본부">#REF!</definedName>
    <definedName name="최상철" localSheetId="33">BlankMacro1</definedName>
    <definedName name="최상철" localSheetId="36">BlankMacro1</definedName>
    <definedName name="최상철" localSheetId="39">BlankMacro1</definedName>
    <definedName name="최상철" localSheetId="48">BlankMacro1</definedName>
    <definedName name="최상철" localSheetId="3">BlankMacro1</definedName>
    <definedName name="최상철" localSheetId="49">BlankMacro1</definedName>
    <definedName name="최상철" localSheetId="51">BlankMacro1</definedName>
    <definedName name="최상철" localSheetId="52">BlankMacro1</definedName>
    <definedName name="최상철" localSheetId="54">BlankMacro1</definedName>
    <definedName name="최상철" localSheetId="55">BlankMacro1</definedName>
    <definedName name="최상철" localSheetId="11">BlankMacro1</definedName>
    <definedName name="최상철" localSheetId="12">BlankMacro1</definedName>
    <definedName name="최상철" localSheetId="13">BlankMacro1</definedName>
    <definedName name="최상철" localSheetId="14">BlankMacro1</definedName>
    <definedName name="최상철" localSheetId="15">BlankMacro1</definedName>
    <definedName name="최상철" localSheetId="24">BlankMacro1</definedName>
    <definedName name="최상철" localSheetId="27">BlankMacro1</definedName>
    <definedName name="최상철" localSheetId="29">BlankMacro1</definedName>
    <definedName name="최상철">BlankMacro1</definedName>
    <definedName name="추" localSheetId="33" hidden="1">{"'Sheet1'!$L$16"}</definedName>
    <definedName name="추" localSheetId="49" hidden="1">{"'Sheet1'!$L$16"}</definedName>
    <definedName name="추" localSheetId="51" hidden="1">{"'Sheet1'!$L$16"}</definedName>
    <definedName name="추" localSheetId="52" hidden="1">{"'Sheet1'!$L$16"}</definedName>
    <definedName name="추" hidden="1">{"'Sheet1'!$L$16"}</definedName>
    <definedName name="추가분" localSheetId="33" hidden="1">{"'장비'!$A$3:$M$12"}</definedName>
    <definedName name="추가분" localSheetId="49" hidden="1">{"'장비'!$A$3:$M$12"}</definedName>
    <definedName name="추가분" localSheetId="51" hidden="1">{"'장비'!$A$3:$M$12"}</definedName>
    <definedName name="추가분" localSheetId="52" hidden="1">{"'장비'!$A$3:$M$12"}</definedName>
    <definedName name="추가분" hidden="1">{"'장비'!$A$3:$M$12"}</definedName>
    <definedName name="ㅋ" hidden="1">'[146]Eq. Mobilization'!#REF!</definedName>
    <definedName name="ㅋㅋㅋㅋ" hidden="1">'[146]Eq. Mobilization'!#REF!</definedName>
    <definedName name="ㅋㅋㅋㅋㅋㅋ" hidden="1">'[146]Eq. Mobilization'!#REF!</definedName>
    <definedName name="ㅋㅋㅋㅋㅋㅋㅋㅋㅋ" hidden="1">'[146]Eq. Mobilization'!#REF!</definedName>
    <definedName name="클_레_임">#N/A</definedName>
    <definedName name="ㅌㅊㅍㅌㅊㅍㅌㅋㅊㅍㅌ" hidden="1">'[146]Eq. Mobilization'!#REF!</definedName>
    <definedName name="타부서_선택" localSheetId="33">#REF!</definedName>
    <definedName name="타부서_선택" localSheetId="49">#REF!</definedName>
    <definedName name="타부서_선택" localSheetId="51">#REF!</definedName>
    <definedName name="타부서_선택" localSheetId="52">#REF!</definedName>
    <definedName name="타부서_선택">#REF!</definedName>
    <definedName name="타부서_선택1" localSheetId="33">#REF!</definedName>
    <definedName name="타부서_선택1" localSheetId="49">#REF!</definedName>
    <definedName name="타부서_선택1" localSheetId="51">#REF!</definedName>
    <definedName name="타부서_선택1" localSheetId="52">#REF!</definedName>
    <definedName name="타부서_선택1">#REF!</definedName>
    <definedName name="텐" localSheetId="33">BlankMacro1</definedName>
    <definedName name="텐" localSheetId="36">BlankMacro1</definedName>
    <definedName name="텐" localSheetId="39">BlankMacro1</definedName>
    <definedName name="텐" localSheetId="48">BlankMacro1</definedName>
    <definedName name="텐" localSheetId="3">BlankMacro1</definedName>
    <definedName name="텐" localSheetId="49">BlankMacro1</definedName>
    <definedName name="텐" localSheetId="51">BlankMacro1</definedName>
    <definedName name="텐" localSheetId="52">BlankMacro1</definedName>
    <definedName name="텐" localSheetId="54">BlankMacro1</definedName>
    <definedName name="텐" localSheetId="55">BlankMacro1</definedName>
    <definedName name="텐" localSheetId="11">BlankMacro1</definedName>
    <definedName name="텐" localSheetId="12">BlankMacro1</definedName>
    <definedName name="텐" localSheetId="13">BlankMacro1</definedName>
    <definedName name="텐" localSheetId="14">BlankMacro1</definedName>
    <definedName name="텐" localSheetId="15">BlankMacro1</definedName>
    <definedName name="텐" localSheetId="24">BlankMacro1</definedName>
    <definedName name="텐" localSheetId="27">BlankMacro1</definedName>
    <definedName name="텐" localSheetId="29">BlankMacro1</definedName>
    <definedName name="텐">BlankMacro1</definedName>
    <definedName name="템1" localSheetId="33">BlankMacro1</definedName>
    <definedName name="템1" localSheetId="36">BlankMacro1</definedName>
    <definedName name="템1" localSheetId="39">BlankMacro1</definedName>
    <definedName name="템1" localSheetId="48">BlankMacro1</definedName>
    <definedName name="템1" localSheetId="3">BlankMacro1</definedName>
    <definedName name="템1" localSheetId="49">BlankMacro1</definedName>
    <definedName name="템1" localSheetId="51">BlankMacro1</definedName>
    <definedName name="템1" localSheetId="52">BlankMacro1</definedName>
    <definedName name="템1" localSheetId="54">BlankMacro1</definedName>
    <definedName name="템1" localSheetId="55">BlankMacro1</definedName>
    <definedName name="템1" localSheetId="11">BlankMacro1</definedName>
    <definedName name="템1" localSheetId="12">BlankMacro1</definedName>
    <definedName name="템1" localSheetId="13">BlankMacro1</definedName>
    <definedName name="템1" localSheetId="14">BlankMacro1</definedName>
    <definedName name="템1" localSheetId="15">BlankMacro1</definedName>
    <definedName name="템1" localSheetId="24">BlankMacro1</definedName>
    <definedName name="템1" localSheetId="27">BlankMacro1</definedName>
    <definedName name="템1" localSheetId="29">BlankMacro1</definedName>
    <definedName name="템1">BlankMacro1</definedName>
    <definedName name="템플리트모듈1" localSheetId="33">BlankMacro1</definedName>
    <definedName name="템플리트모듈1" localSheetId="36">BlankMacro1</definedName>
    <definedName name="템플리트모듈1" localSheetId="39">BlankMacro1</definedName>
    <definedName name="템플리트모듈1" localSheetId="48">BlankMacro1</definedName>
    <definedName name="템플리트모듈1" localSheetId="3">BlankMacro1</definedName>
    <definedName name="템플리트모듈1" localSheetId="49">BlankMacro1</definedName>
    <definedName name="템플리트모듈1" localSheetId="51">BlankMacro1</definedName>
    <definedName name="템플리트모듈1" localSheetId="52">BlankMacro1</definedName>
    <definedName name="템플리트모듈1" localSheetId="54">BlankMacro1</definedName>
    <definedName name="템플리트모듈1" localSheetId="55">BlankMacro1</definedName>
    <definedName name="템플리트모듈1" localSheetId="11">BlankMacro1</definedName>
    <definedName name="템플리트모듈1" localSheetId="12">BlankMacro1</definedName>
    <definedName name="템플리트모듈1" localSheetId="13">BlankMacro1</definedName>
    <definedName name="템플리트모듈1" localSheetId="14">BlankMacro1</definedName>
    <definedName name="템플리트모듈1" localSheetId="15">BlankMacro1</definedName>
    <definedName name="템플리트모듈1" localSheetId="24">BlankMacro1</definedName>
    <definedName name="템플리트모듈1" localSheetId="27">BlankMacro1</definedName>
    <definedName name="템플리트모듈1" localSheetId="29">BlankMacro1</definedName>
    <definedName name="템플리트모듈1">BlankMacro1</definedName>
    <definedName name="템플리트모듈2" localSheetId="33">BlankMacro1</definedName>
    <definedName name="템플리트모듈2" localSheetId="36">BlankMacro1</definedName>
    <definedName name="템플리트모듈2" localSheetId="39">BlankMacro1</definedName>
    <definedName name="템플리트모듈2" localSheetId="48">BlankMacro1</definedName>
    <definedName name="템플리트모듈2" localSheetId="3">BlankMacro1</definedName>
    <definedName name="템플리트모듈2" localSheetId="49">BlankMacro1</definedName>
    <definedName name="템플리트모듈2" localSheetId="51">BlankMacro1</definedName>
    <definedName name="템플리트모듈2" localSheetId="52">BlankMacro1</definedName>
    <definedName name="템플리트모듈2" localSheetId="54">BlankMacro1</definedName>
    <definedName name="템플리트모듈2" localSheetId="55">BlankMacro1</definedName>
    <definedName name="템플리트모듈2" localSheetId="11">BlankMacro1</definedName>
    <definedName name="템플리트모듈2" localSheetId="12">BlankMacro1</definedName>
    <definedName name="템플리트모듈2" localSheetId="13">BlankMacro1</definedName>
    <definedName name="템플리트모듈2" localSheetId="14">BlankMacro1</definedName>
    <definedName name="템플리트모듈2" localSheetId="15">BlankMacro1</definedName>
    <definedName name="템플리트모듈2" localSheetId="24">BlankMacro1</definedName>
    <definedName name="템플리트모듈2" localSheetId="27">BlankMacro1</definedName>
    <definedName name="템플리트모듈2" localSheetId="29">BlankMacro1</definedName>
    <definedName name="템플리트모듈2">BlankMacro1</definedName>
    <definedName name="템플리트모듈3" localSheetId="33">BlankMacro1</definedName>
    <definedName name="템플리트모듈3" localSheetId="36">BlankMacro1</definedName>
    <definedName name="템플리트모듈3" localSheetId="39">BlankMacro1</definedName>
    <definedName name="템플리트모듈3" localSheetId="48">BlankMacro1</definedName>
    <definedName name="템플리트모듈3" localSheetId="3">BlankMacro1</definedName>
    <definedName name="템플리트모듈3" localSheetId="49">BlankMacro1</definedName>
    <definedName name="템플리트모듈3" localSheetId="51">BlankMacro1</definedName>
    <definedName name="템플리트모듈3" localSheetId="52">BlankMacro1</definedName>
    <definedName name="템플리트모듈3" localSheetId="54">BlankMacro1</definedName>
    <definedName name="템플리트모듈3" localSheetId="55">BlankMacro1</definedName>
    <definedName name="템플리트모듈3" localSheetId="11">BlankMacro1</definedName>
    <definedName name="템플리트모듈3" localSheetId="12">BlankMacro1</definedName>
    <definedName name="템플리트모듈3" localSheetId="13">BlankMacro1</definedName>
    <definedName name="템플리트모듈3" localSheetId="14">BlankMacro1</definedName>
    <definedName name="템플리트모듈3" localSheetId="15">BlankMacro1</definedName>
    <definedName name="템플리트모듈3" localSheetId="24">BlankMacro1</definedName>
    <definedName name="템플리트모듈3" localSheetId="27">BlankMacro1</definedName>
    <definedName name="템플리트모듈3" localSheetId="29">BlankMacro1</definedName>
    <definedName name="템플리트모듈3">BlankMacro1</definedName>
    <definedName name="템플리트모듈4" localSheetId="33">BlankMacro1</definedName>
    <definedName name="템플리트모듈4" localSheetId="36">BlankMacro1</definedName>
    <definedName name="템플리트모듈4" localSheetId="39">BlankMacro1</definedName>
    <definedName name="템플리트모듈4" localSheetId="48">BlankMacro1</definedName>
    <definedName name="템플리트모듈4" localSheetId="3">BlankMacro1</definedName>
    <definedName name="템플리트모듈4" localSheetId="49">BlankMacro1</definedName>
    <definedName name="템플리트모듈4" localSheetId="51">BlankMacro1</definedName>
    <definedName name="템플리트모듈4" localSheetId="52">BlankMacro1</definedName>
    <definedName name="템플리트모듈4" localSheetId="54">BlankMacro1</definedName>
    <definedName name="템플리트모듈4" localSheetId="55">BlankMacro1</definedName>
    <definedName name="템플리트모듈4" localSheetId="11">BlankMacro1</definedName>
    <definedName name="템플리트모듈4" localSheetId="12">BlankMacro1</definedName>
    <definedName name="템플리트모듈4" localSheetId="13">BlankMacro1</definedName>
    <definedName name="템플리트모듈4" localSheetId="14">BlankMacro1</definedName>
    <definedName name="템플리트모듈4" localSheetId="15">BlankMacro1</definedName>
    <definedName name="템플리트모듈4" localSheetId="24">BlankMacro1</definedName>
    <definedName name="템플리트모듈4" localSheetId="27">BlankMacro1</definedName>
    <definedName name="템플리트모듈4" localSheetId="29">BlankMacro1</definedName>
    <definedName name="템플리트모듈4">BlankMacro1</definedName>
    <definedName name="템플리트모듈5" localSheetId="33">BlankMacro1</definedName>
    <definedName name="템플리트모듈5" localSheetId="36">BlankMacro1</definedName>
    <definedName name="템플리트모듈5" localSheetId="39">BlankMacro1</definedName>
    <definedName name="템플리트모듈5" localSheetId="48">BlankMacro1</definedName>
    <definedName name="템플리트모듈5" localSheetId="3">BlankMacro1</definedName>
    <definedName name="템플리트모듈5" localSheetId="49">BlankMacro1</definedName>
    <definedName name="템플리트모듈5" localSheetId="51">BlankMacro1</definedName>
    <definedName name="템플리트모듈5" localSheetId="52">BlankMacro1</definedName>
    <definedName name="템플리트모듈5" localSheetId="54">BlankMacro1</definedName>
    <definedName name="템플리트모듈5" localSheetId="55">BlankMacro1</definedName>
    <definedName name="템플리트모듈5" localSheetId="11">BlankMacro1</definedName>
    <definedName name="템플리트모듈5" localSheetId="12">BlankMacro1</definedName>
    <definedName name="템플리트모듈5" localSheetId="13">BlankMacro1</definedName>
    <definedName name="템플리트모듈5" localSheetId="14">BlankMacro1</definedName>
    <definedName name="템플리트모듈5" localSheetId="15">BlankMacro1</definedName>
    <definedName name="템플리트모듈5" localSheetId="24">BlankMacro1</definedName>
    <definedName name="템플리트모듈5" localSheetId="27">BlankMacro1</definedName>
    <definedName name="템플리트모듈5" localSheetId="29">BlankMacro1</definedName>
    <definedName name="템플리트모듈5">BlankMacro1</definedName>
    <definedName name="템플리트모듈6" localSheetId="33">BlankMacro1</definedName>
    <definedName name="템플리트모듈6" localSheetId="36">BlankMacro1</definedName>
    <definedName name="템플리트모듈6" localSheetId="39">BlankMacro1</definedName>
    <definedName name="템플리트모듈6" localSheetId="48">BlankMacro1</definedName>
    <definedName name="템플리트모듈6" localSheetId="3">BlankMacro1</definedName>
    <definedName name="템플리트모듈6" localSheetId="49">BlankMacro1</definedName>
    <definedName name="템플리트모듈6" localSheetId="51">BlankMacro1</definedName>
    <definedName name="템플리트모듈6" localSheetId="52">BlankMacro1</definedName>
    <definedName name="템플리트모듈6" localSheetId="54">BlankMacro1</definedName>
    <definedName name="템플리트모듈6" localSheetId="55">BlankMacro1</definedName>
    <definedName name="템플리트모듈6" localSheetId="11">BlankMacro1</definedName>
    <definedName name="템플리트모듈6" localSheetId="12">BlankMacro1</definedName>
    <definedName name="템플리트모듈6" localSheetId="13">BlankMacro1</definedName>
    <definedName name="템플리트모듈6" localSheetId="14">BlankMacro1</definedName>
    <definedName name="템플리트모듈6" localSheetId="15">BlankMacro1</definedName>
    <definedName name="템플리트모듈6" localSheetId="24">BlankMacro1</definedName>
    <definedName name="템플리트모듈6" localSheetId="27">BlankMacro1</definedName>
    <definedName name="템플리트모듈6" localSheetId="29">BlankMacro1</definedName>
    <definedName name="템플리트모듈6">BlankMacro1</definedName>
    <definedName name="토">#N/A</definedName>
    <definedName name="토목변경" localSheetId="33" hidden="1">{"'장비'!$A$3:$M$12"}</definedName>
    <definedName name="토목변경" localSheetId="49" hidden="1">{"'장비'!$A$3:$M$12"}</definedName>
    <definedName name="토목변경" localSheetId="51" hidden="1">{"'장비'!$A$3:$M$12"}</definedName>
    <definedName name="토목변경" localSheetId="52" hidden="1">{"'장비'!$A$3:$M$12"}</definedName>
    <definedName name="토목변경" hidden="1">{"'장비'!$A$3:$M$12"}</definedName>
    <definedName name="토목실행예산" localSheetId="33" hidden="1">{"'장비'!$A$3:$M$12"}</definedName>
    <definedName name="토목실행예산" localSheetId="49" hidden="1">{"'장비'!$A$3:$M$12"}</definedName>
    <definedName name="토목실행예산" localSheetId="51" hidden="1">{"'장비'!$A$3:$M$12"}</definedName>
    <definedName name="토목실행예산" localSheetId="52" hidden="1">{"'장비'!$A$3:$M$12"}</definedName>
    <definedName name="토목실행예산" hidden="1">{"'장비'!$A$3:$M$12"}</definedName>
    <definedName name="토목조정분" localSheetId="33" hidden="1">{"'장비'!$A$3:$M$12"}</definedName>
    <definedName name="토목조정분" localSheetId="49" hidden="1">{"'장비'!$A$3:$M$12"}</definedName>
    <definedName name="토목조정분" localSheetId="51" hidden="1">{"'장비'!$A$3:$M$12"}</definedName>
    <definedName name="토목조정분" localSheetId="52" hidden="1">{"'장비'!$A$3:$M$12"}</definedName>
    <definedName name="토목조정분" hidden="1">{"'장비'!$A$3:$M$12"}</definedName>
    <definedName name="토탈">#REF!</definedName>
    <definedName name="특별_인부" localSheetId="33">#REF!</definedName>
    <definedName name="특별_인부">#REF!</definedName>
    <definedName name="표">#N/A</definedName>
    <definedName name="품셈단가표" localSheetId="33">#REF!</definedName>
    <definedName name="품셈단가표" localSheetId="49">#REF!</definedName>
    <definedName name="품셈단가표" localSheetId="51">#REF!</definedName>
    <definedName name="품셈단가표" localSheetId="52">#REF!</definedName>
    <definedName name="품셈단가표">#REF!</definedName>
    <definedName name="플">#N/A</definedName>
    <definedName name="ㅎㅎㄹ" localSheetId="33" hidden="1">{"Edition",#N/A,FALSE,"Data"}</definedName>
    <definedName name="ㅎㅎㄹ" localSheetId="49" hidden="1">{"Edition",#N/A,FALSE,"Data"}</definedName>
    <definedName name="ㅎㅎㄹ" localSheetId="51" hidden="1">{"Edition",#N/A,FALSE,"Data"}</definedName>
    <definedName name="ㅎㅎㄹ" localSheetId="52" hidden="1">{"Edition",#N/A,FALSE,"Data"}</definedName>
    <definedName name="ㅎㅎㄹ" hidden="1">{"Edition",#N/A,FALSE,"Data"}</definedName>
    <definedName name="할" localSheetId="33" hidden="1">{"'Sheet1'!$L$16"}</definedName>
    <definedName name="할" localSheetId="49" hidden="1">{"'Sheet1'!$L$16"}</definedName>
    <definedName name="할" localSheetId="51" hidden="1">{"'Sheet1'!$L$16"}</definedName>
    <definedName name="할" localSheetId="52" hidden="1">{"'Sheet1'!$L$16"}</definedName>
    <definedName name="할" hidden="1">{"'Sheet1'!$L$16"}</definedName>
    <definedName name="항" localSheetId="33" hidden="1">{"'Sheet1'!$L$16"}</definedName>
    <definedName name="항" localSheetId="49" hidden="1">{"'Sheet1'!$L$16"}</definedName>
    <definedName name="항" localSheetId="51" hidden="1">{"'Sheet1'!$L$16"}</definedName>
    <definedName name="항" localSheetId="52" hidden="1">{"'Sheet1'!$L$16"}</definedName>
    <definedName name="항" hidden="1">{"'Sheet1'!$L$16"}</definedName>
    <definedName name="환율">#REF!</definedName>
    <definedName name="후_담당간사에게_제출한다.">'[147]45,46'!#REF!</definedName>
    <definedName name="ㅏ1" localSheetId="33" hidden="1">#REF!</definedName>
    <definedName name="ㅏ1" localSheetId="49" hidden="1">#REF!</definedName>
    <definedName name="ㅏ1" localSheetId="51" hidden="1">#REF!</definedName>
    <definedName name="ㅏ1" localSheetId="52" hidden="1">#REF!</definedName>
    <definedName name="ㅏ1" hidden="1">#REF!</definedName>
    <definedName name="ㅐㅐ" localSheetId="33">#REF!</definedName>
    <definedName name="ㅐㅐ" localSheetId="49">#REF!</definedName>
    <definedName name="ㅐㅐ" localSheetId="51">#REF!</definedName>
    <definedName name="ㅐㅐ" localSheetId="52">#REF!</definedName>
    <definedName name="ㅐㅐ">#REF!</definedName>
    <definedName name="ㅐㅗㅅ" localSheetId="33">#REF!</definedName>
    <definedName name="ㅐㅗㅅ" localSheetId="49">#REF!</definedName>
    <definedName name="ㅐㅗㅅ" localSheetId="51">#REF!</definedName>
    <definedName name="ㅐㅗㅅ" localSheetId="52">#REF!</definedName>
    <definedName name="ㅐㅗㅅ">#REF!</definedName>
    <definedName name="ㅑㅅ" localSheetId="33" hidden="1">{"'Sheet1'!$L$16"}</definedName>
    <definedName name="ㅑㅅ" localSheetId="49" hidden="1">{"'Sheet1'!$L$16"}</definedName>
    <definedName name="ㅑㅅ" localSheetId="51" hidden="1">{"'Sheet1'!$L$16"}</definedName>
    <definedName name="ㅑㅅ" localSheetId="52" hidden="1">{"'Sheet1'!$L$16"}</definedName>
    <definedName name="ㅑㅅ" hidden="1">{"'Sheet1'!$L$16"}</definedName>
    <definedName name="ㅘ" localSheetId="33" hidden="1">{"'Sheet1'!$L$16"}</definedName>
    <definedName name="ㅘ" localSheetId="49" hidden="1">{"'Sheet1'!$L$16"}</definedName>
    <definedName name="ㅘ" localSheetId="51" hidden="1">{"'Sheet1'!$L$16"}</definedName>
    <definedName name="ㅘ" localSheetId="52" hidden="1">{"'Sheet1'!$L$16"}</definedName>
    <definedName name="ㅘ" hidden="1">{"'Sheet1'!$L$16"}</definedName>
    <definedName name="合____計">#N/A</definedName>
    <definedName name="完工工事_計">#N/A</definedName>
    <definedName name="新規工事_計">#N/A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0" i="9" l="1"/>
  <c r="B71" i="9" s="1"/>
  <c r="B72" i="9" s="1"/>
  <c r="B73" i="9" s="1"/>
  <c r="B64" i="9"/>
  <c r="B65" i="9" s="1"/>
  <c r="B66" i="9" s="1"/>
  <c r="B67" i="9" s="1"/>
  <c r="B58" i="9"/>
  <c r="B59" i="9" s="1"/>
  <c r="B60" i="9" s="1"/>
  <c r="B61" i="9" s="1"/>
  <c r="B52" i="9"/>
  <c r="B53" i="9" s="1"/>
  <c r="B54" i="9" s="1"/>
  <c r="B55" i="9" s="1"/>
  <c r="A62" i="12" l="1"/>
  <c r="AQ41" i="86"/>
  <c r="AP41" i="86"/>
  <c r="AK41" i="86"/>
  <c r="AI41" i="86"/>
  <c r="AH41" i="86"/>
  <c r="AC41" i="86"/>
  <c r="AA41" i="86"/>
  <c r="Z41" i="86"/>
  <c r="U41" i="86"/>
  <c r="S41" i="86"/>
  <c r="R41" i="86"/>
  <c r="M41" i="86"/>
  <c r="K41" i="86"/>
  <c r="J41" i="86"/>
  <c r="E41" i="86"/>
  <c r="AR40" i="86"/>
  <c r="AJ40" i="86"/>
  <c r="AB40" i="86"/>
  <c r="T40" i="86"/>
  <c r="L40" i="86"/>
  <c r="AR39" i="86"/>
  <c r="AJ39" i="86"/>
  <c r="AB39" i="86"/>
  <c r="T39" i="86"/>
  <c r="L39" i="86"/>
  <c r="AR38" i="86"/>
  <c r="AJ38" i="86"/>
  <c r="AB38" i="86"/>
  <c r="T38" i="86"/>
  <c r="L38" i="86"/>
  <c r="AR37" i="86"/>
  <c r="AJ37" i="86"/>
  <c r="AB37" i="86"/>
  <c r="T37" i="86"/>
  <c r="L37" i="86"/>
  <c r="AR36" i="86"/>
  <c r="AJ36" i="86"/>
  <c r="AB36" i="86"/>
  <c r="T36" i="86"/>
  <c r="L36" i="86"/>
  <c r="AR35" i="86"/>
  <c r="AJ35" i="86"/>
  <c r="AB35" i="86"/>
  <c r="T35" i="86"/>
  <c r="L35" i="86"/>
  <c r="AR34" i="86"/>
  <c r="AJ34" i="86"/>
  <c r="AB34" i="86"/>
  <c r="T34" i="86"/>
  <c r="L34" i="86"/>
  <c r="AR33" i="86"/>
  <c r="AJ33" i="86"/>
  <c r="AB33" i="86"/>
  <c r="T33" i="86"/>
  <c r="L33" i="86"/>
  <c r="AR32" i="86"/>
  <c r="AJ32" i="86"/>
  <c r="AB32" i="86"/>
  <c r="T32" i="86"/>
  <c r="L32" i="86"/>
  <c r="AR31" i="86"/>
  <c r="AJ31" i="86"/>
  <c r="AB31" i="86"/>
  <c r="T31" i="86"/>
  <c r="L31" i="86"/>
  <c r="AR30" i="86"/>
  <c r="AJ30" i="86"/>
  <c r="AB30" i="86"/>
  <c r="T30" i="86"/>
  <c r="L30" i="86"/>
  <c r="AR29" i="86"/>
  <c r="AJ29" i="86"/>
  <c r="AB29" i="86"/>
  <c r="T29" i="86"/>
  <c r="L29" i="86"/>
  <c r="AR28" i="86"/>
  <c r="AJ28" i="86"/>
  <c r="AB28" i="86"/>
  <c r="T28" i="86"/>
  <c r="L28" i="86"/>
  <c r="AR27" i="86"/>
  <c r="AJ27" i="86"/>
  <c r="AB27" i="86"/>
  <c r="T27" i="86"/>
  <c r="L27" i="86"/>
  <c r="AR26" i="86"/>
  <c r="AJ26" i="86"/>
  <c r="AB26" i="86"/>
  <c r="T26" i="86"/>
  <c r="L26" i="86"/>
  <c r="AR25" i="86"/>
  <c r="AJ25" i="86"/>
  <c r="AB25" i="86"/>
  <c r="T25" i="86"/>
  <c r="L25" i="86"/>
  <c r="AR24" i="86"/>
  <c r="AJ24" i="86"/>
  <c r="AB24" i="86"/>
  <c r="AR23" i="86"/>
  <c r="AJ23" i="86"/>
  <c r="AB23" i="86"/>
  <c r="AR22" i="86"/>
  <c r="AJ22" i="86"/>
  <c r="AJ41" i="86" s="1"/>
  <c r="AB22" i="86"/>
  <c r="AR21" i="86"/>
  <c r="AJ21" i="86"/>
  <c r="AB21" i="86"/>
  <c r="AR4" i="86"/>
  <c r="AR41" i="86" s="1"/>
  <c r="AJ4" i="86"/>
  <c r="AB4" i="86"/>
  <c r="AB41" i="86" s="1"/>
  <c r="T4" i="86"/>
  <c r="T41" i="86" s="1"/>
  <c r="L4" i="86"/>
  <c r="L41" i="86" s="1"/>
  <c r="AQ41" i="85"/>
  <c r="AP41" i="85"/>
  <c r="AO41" i="85"/>
  <c r="AN41" i="85"/>
  <c r="AM41" i="85"/>
  <c r="AL41" i="85"/>
  <c r="AK41" i="85"/>
  <c r="AI41" i="85"/>
  <c r="AH41" i="85"/>
  <c r="AG41" i="85"/>
  <c r="AF41" i="85"/>
  <c r="AE41" i="85"/>
  <c r="AD41" i="85"/>
  <c r="AC41" i="85"/>
  <c r="AA41" i="85"/>
  <c r="Z41" i="85"/>
  <c r="Y41" i="85"/>
  <c r="X41" i="85"/>
  <c r="W41" i="85"/>
  <c r="V41" i="85"/>
  <c r="U41" i="85"/>
  <c r="S41" i="85"/>
  <c r="R41" i="85"/>
  <c r="Q41" i="85"/>
  <c r="P41" i="85"/>
  <c r="O41" i="85"/>
  <c r="N41" i="85"/>
  <c r="M41" i="85"/>
  <c r="K41" i="85"/>
  <c r="J41" i="85"/>
  <c r="I41" i="85"/>
  <c r="H41" i="85"/>
  <c r="G41" i="85"/>
  <c r="F41" i="85"/>
  <c r="E41" i="85"/>
  <c r="AR40" i="85"/>
  <c r="AJ40" i="85"/>
  <c r="AB40" i="85"/>
  <c r="T40" i="85"/>
  <c r="L40" i="85"/>
  <c r="AR39" i="85"/>
  <c r="AJ39" i="85"/>
  <c r="AB39" i="85"/>
  <c r="T39" i="85"/>
  <c r="L39" i="85"/>
  <c r="AR38" i="85"/>
  <c r="AJ38" i="85"/>
  <c r="AB38" i="85"/>
  <c r="T38" i="85"/>
  <c r="L38" i="85"/>
  <c r="AR37" i="85"/>
  <c r="AJ37" i="85"/>
  <c r="AB37" i="85"/>
  <c r="T37" i="85"/>
  <c r="L37" i="85"/>
  <c r="AR36" i="85"/>
  <c r="AJ36" i="85"/>
  <c r="AB36" i="85"/>
  <c r="T36" i="85"/>
  <c r="L36" i="85"/>
  <c r="AR35" i="85"/>
  <c r="AJ35" i="85"/>
  <c r="AB35" i="85"/>
  <c r="T35" i="85"/>
  <c r="L35" i="85"/>
  <c r="AR34" i="85"/>
  <c r="AJ34" i="85"/>
  <c r="AB34" i="85"/>
  <c r="T34" i="85"/>
  <c r="L34" i="85"/>
  <c r="AR33" i="85"/>
  <c r="AJ33" i="85"/>
  <c r="AB33" i="85"/>
  <c r="T33" i="85"/>
  <c r="L33" i="85"/>
  <c r="AR32" i="85"/>
  <c r="AJ32" i="85"/>
  <c r="AB32" i="85"/>
  <c r="T32" i="85"/>
  <c r="L32" i="85"/>
  <c r="AR31" i="85"/>
  <c r="AJ31" i="85"/>
  <c r="AB31" i="85"/>
  <c r="T31" i="85"/>
  <c r="L31" i="85"/>
  <c r="AR30" i="85"/>
  <c r="AJ30" i="85"/>
  <c r="AB30" i="85"/>
  <c r="T30" i="85"/>
  <c r="L30" i="85"/>
  <c r="AR29" i="85"/>
  <c r="AJ29" i="85"/>
  <c r="AB29" i="85"/>
  <c r="T29" i="85"/>
  <c r="L29" i="85"/>
  <c r="AR28" i="85"/>
  <c r="AJ28" i="85"/>
  <c r="AB28" i="85"/>
  <c r="T28" i="85"/>
  <c r="L28" i="85"/>
  <c r="AR27" i="85"/>
  <c r="AJ27" i="85"/>
  <c r="AB27" i="85"/>
  <c r="T27" i="85"/>
  <c r="L27" i="85"/>
  <c r="AR26" i="85"/>
  <c r="AJ26" i="85"/>
  <c r="AB26" i="85"/>
  <c r="T26" i="85"/>
  <c r="L26" i="85"/>
  <c r="AR25" i="85"/>
  <c r="AJ25" i="85"/>
  <c r="AB25" i="85"/>
  <c r="T25" i="85"/>
  <c r="L25" i="85"/>
  <c r="AR24" i="85"/>
  <c r="AJ24" i="85"/>
  <c r="AB24" i="85"/>
  <c r="T24" i="85"/>
  <c r="L24" i="85"/>
  <c r="AR23" i="85"/>
  <c r="AJ23" i="85"/>
  <c r="AB23" i="85"/>
  <c r="T23" i="85"/>
  <c r="L23" i="85"/>
  <c r="AR22" i="85"/>
  <c r="AJ22" i="85"/>
  <c r="AB22" i="85"/>
  <c r="T22" i="85"/>
  <c r="L22" i="85"/>
  <c r="AR21" i="85"/>
  <c r="AJ21" i="85"/>
  <c r="AB21" i="85"/>
  <c r="T21" i="85"/>
  <c r="L21" i="85"/>
  <c r="AR20" i="85"/>
  <c r="AJ20" i="85"/>
  <c r="AB20" i="85"/>
  <c r="T20" i="85"/>
  <c r="L20" i="85"/>
  <c r="AR19" i="85"/>
  <c r="AJ19" i="85"/>
  <c r="AB19" i="85"/>
  <c r="T19" i="85"/>
  <c r="L19" i="85"/>
  <c r="AR18" i="85"/>
  <c r="AJ18" i="85"/>
  <c r="AB18" i="85"/>
  <c r="T18" i="85"/>
  <c r="L18" i="85"/>
  <c r="AR17" i="85"/>
  <c r="AJ17" i="85"/>
  <c r="AB17" i="85"/>
  <c r="T17" i="85"/>
  <c r="L17" i="85"/>
  <c r="AR16" i="85"/>
  <c r="AJ16" i="85"/>
  <c r="AB16" i="85"/>
  <c r="T16" i="85"/>
  <c r="L16" i="85"/>
  <c r="AR15" i="85"/>
  <c r="AJ15" i="85"/>
  <c r="AB15" i="85"/>
  <c r="T15" i="85"/>
  <c r="L15" i="85"/>
  <c r="AR14" i="85"/>
  <c r="AJ14" i="85"/>
  <c r="AB14" i="85"/>
  <c r="T14" i="85"/>
  <c r="L14" i="85"/>
  <c r="AR13" i="85"/>
  <c r="AJ13" i="85"/>
  <c r="AB13" i="85"/>
  <c r="T13" i="85"/>
  <c r="L13" i="85"/>
  <c r="AR12" i="85"/>
  <c r="AJ12" i="85"/>
  <c r="AB12" i="85"/>
  <c r="T12" i="85"/>
  <c r="L12" i="85"/>
  <c r="AR4" i="85"/>
  <c r="AR41" i="85" s="1"/>
  <c r="AJ4" i="85"/>
  <c r="AJ41" i="85" s="1"/>
  <c r="AB4" i="85"/>
  <c r="AB41" i="85" s="1"/>
  <c r="T4" i="85"/>
  <c r="T41" i="85" s="1"/>
  <c r="L4" i="85"/>
  <c r="L41" i="85" s="1"/>
  <c r="AQ41" i="84"/>
  <c r="AP41" i="84"/>
  <c r="AO41" i="84"/>
  <c r="AN41" i="84"/>
  <c r="AM41" i="84"/>
  <c r="AL41" i="84"/>
  <c r="AK41" i="84"/>
  <c r="AI41" i="84"/>
  <c r="AH41" i="84"/>
  <c r="AG41" i="84"/>
  <c r="AF41" i="84"/>
  <c r="AE41" i="84"/>
  <c r="AD41" i="84"/>
  <c r="AC41" i="84"/>
  <c r="AA41" i="84"/>
  <c r="Z41" i="84"/>
  <c r="Y41" i="84"/>
  <c r="X41" i="84"/>
  <c r="W41" i="84"/>
  <c r="V41" i="84"/>
  <c r="U41" i="84"/>
  <c r="S41" i="84"/>
  <c r="R41" i="84"/>
  <c r="Q41" i="84"/>
  <c r="P41" i="84"/>
  <c r="O41" i="84"/>
  <c r="N41" i="84"/>
  <c r="M41" i="84"/>
  <c r="K41" i="84"/>
  <c r="J41" i="84"/>
  <c r="I41" i="84"/>
  <c r="H41" i="84"/>
  <c r="G41" i="84"/>
  <c r="F41" i="84"/>
  <c r="E41" i="84"/>
  <c r="AR40" i="84"/>
  <c r="AJ40" i="84"/>
  <c r="AB40" i="84"/>
  <c r="T40" i="84"/>
  <c r="L40" i="84"/>
  <c r="AR39" i="84"/>
  <c r="AJ39" i="84"/>
  <c r="AB39" i="84"/>
  <c r="T39" i="84"/>
  <c r="L39" i="84"/>
  <c r="AR38" i="84"/>
  <c r="AJ38" i="84"/>
  <c r="AB38" i="84"/>
  <c r="T38" i="84"/>
  <c r="L38" i="84"/>
  <c r="AR37" i="84"/>
  <c r="AJ37" i="84"/>
  <c r="AB37" i="84"/>
  <c r="T37" i="84"/>
  <c r="L37" i="84"/>
  <c r="AR36" i="84"/>
  <c r="AJ36" i="84"/>
  <c r="AB36" i="84"/>
  <c r="T36" i="84"/>
  <c r="L36" i="84"/>
  <c r="AR35" i="84"/>
  <c r="AJ35" i="84"/>
  <c r="AB35" i="84"/>
  <c r="T35" i="84"/>
  <c r="L35" i="84"/>
  <c r="AR34" i="84"/>
  <c r="AJ34" i="84"/>
  <c r="AB34" i="84"/>
  <c r="T34" i="84"/>
  <c r="L34" i="84"/>
  <c r="AR33" i="84"/>
  <c r="AJ33" i="84"/>
  <c r="AB33" i="84"/>
  <c r="T33" i="84"/>
  <c r="L33" i="84"/>
  <c r="AR32" i="84"/>
  <c r="AJ32" i="84"/>
  <c r="AB32" i="84"/>
  <c r="T32" i="84"/>
  <c r="L32" i="84"/>
  <c r="AR31" i="84"/>
  <c r="AJ31" i="84"/>
  <c r="AB31" i="84"/>
  <c r="T31" i="84"/>
  <c r="L31" i="84"/>
  <c r="AR30" i="84"/>
  <c r="AJ30" i="84"/>
  <c r="AB30" i="84"/>
  <c r="T30" i="84"/>
  <c r="L30" i="84"/>
  <c r="AR29" i="84"/>
  <c r="AJ29" i="84"/>
  <c r="AB29" i="84"/>
  <c r="T29" i="84"/>
  <c r="L29" i="84"/>
  <c r="AR28" i="84"/>
  <c r="AJ28" i="84"/>
  <c r="AB28" i="84"/>
  <c r="T28" i="84"/>
  <c r="L28" i="84"/>
  <c r="AR27" i="84"/>
  <c r="AJ27" i="84"/>
  <c r="AB27" i="84"/>
  <c r="T27" i="84"/>
  <c r="L27" i="84"/>
  <c r="AR26" i="84"/>
  <c r="AJ26" i="84"/>
  <c r="AB26" i="84"/>
  <c r="T26" i="84"/>
  <c r="L26" i="84"/>
  <c r="AR25" i="84"/>
  <c r="AJ25" i="84"/>
  <c r="AB25" i="84"/>
  <c r="T25" i="84"/>
  <c r="L25" i="84"/>
  <c r="AR24" i="84"/>
  <c r="AJ24" i="84"/>
  <c r="AB24" i="84"/>
  <c r="T24" i="84"/>
  <c r="L24" i="84"/>
  <c r="AR23" i="84"/>
  <c r="AJ23" i="84"/>
  <c r="AB23" i="84"/>
  <c r="T23" i="84"/>
  <c r="L23" i="84"/>
  <c r="AR22" i="84"/>
  <c r="AJ22" i="84"/>
  <c r="AB22" i="84"/>
  <c r="T22" i="84"/>
  <c r="L22" i="84"/>
  <c r="AR21" i="84"/>
  <c r="AJ21" i="84"/>
  <c r="AB21" i="84"/>
  <c r="T21" i="84"/>
  <c r="L21" i="84"/>
  <c r="AR20" i="84"/>
  <c r="AJ20" i="84"/>
  <c r="AB20" i="84"/>
  <c r="T20" i="84"/>
  <c r="L20" i="84"/>
  <c r="AR19" i="84"/>
  <c r="AJ19" i="84"/>
  <c r="AB19" i="84"/>
  <c r="T19" i="84"/>
  <c r="L19" i="84"/>
  <c r="AR18" i="84"/>
  <c r="AJ18" i="84"/>
  <c r="AB18" i="84"/>
  <c r="T18" i="84"/>
  <c r="L18" i="84"/>
  <c r="AR17" i="84"/>
  <c r="AJ17" i="84"/>
  <c r="AB17" i="84"/>
  <c r="T17" i="84"/>
  <c r="L17" i="84"/>
  <c r="AR16" i="84"/>
  <c r="AJ16" i="84"/>
  <c r="AB16" i="84"/>
  <c r="T16" i="84"/>
  <c r="L16" i="84"/>
  <c r="AR15" i="84"/>
  <c r="AJ15" i="84"/>
  <c r="AB15" i="84"/>
  <c r="T15" i="84"/>
  <c r="L15" i="84"/>
  <c r="AR14" i="84"/>
  <c r="AJ14" i="84"/>
  <c r="AB14" i="84"/>
  <c r="T14" i="84"/>
  <c r="L14" i="84"/>
  <c r="AR13" i="84"/>
  <c r="AJ13" i="84"/>
  <c r="AB13" i="84"/>
  <c r="T13" i="84"/>
  <c r="L13" i="84"/>
  <c r="AR12" i="84"/>
  <c r="AJ12" i="84"/>
  <c r="AB12" i="84"/>
  <c r="T12" i="84"/>
  <c r="L12" i="84"/>
  <c r="AR11" i="84"/>
  <c r="AJ11" i="84"/>
  <c r="AB11" i="84"/>
  <c r="T11" i="84"/>
  <c r="L11" i="84"/>
  <c r="AR10" i="84"/>
  <c r="AJ10" i="84"/>
  <c r="AB10" i="84"/>
  <c r="T10" i="84"/>
  <c r="L10" i="84"/>
  <c r="AR9" i="84"/>
  <c r="AJ9" i="84"/>
  <c r="AB9" i="84"/>
  <c r="T9" i="84"/>
  <c r="L9" i="84"/>
  <c r="AR8" i="84"/>
  <c r="AR41" i="84" s="1"/>
  <c r="AJ8" i="84"/>
  <c r="AJ41" i="84" s="1"/>
  <c r="AB8" i="84"/>
  <c r="T8" i="84"/>
  <c r="L8" i="84"/>
  <c r="AR7" i="84"/>
  <c r="AJ7" i="84"/>
  <c r="AB7" i="84"/>
  <c r="T7" i="84"/>
  <c r="T41" i="84" s="1"/>
  <c r="L7" i="84"/>
  <c r="L41" i="84" s="1"/>
  <c r="AR4" i="84"/>
  <c r="AJ4" i="84"/>
  <c r="AB4" i="84"/>
  <c r="AB41" i="84" s="1"/>
  <c r="T4" i="84"/>
  <c r="L4" i="84"/>
  <c r="AR34" i="83"/>
  <c r="AQ34" i="83"/>
  <c r="AP34" i="83"/>
  <c r="AO34" i="83"/>
  <c r="AN34" i="83"/>
  <c r="AJ34" i="83"/>
  <c r="AI34" i="83"/>
  <c r="AH34" i="83"/>
  <c r="AG34" i="83"/>
  <c r="AF34" i="83"/>
  <c r="AB34" i="83"/>
  <c r="AA34" i="83"/>
  <c r="Z34" i="83"/>
  <c r="Y34" i="83"/>
  <c r="X34" i="83"/>
  <c r="L33" i="83"/>
  <c r="L29" i="83"/>
  <c r="AR25" i="83"/>
  <c r="AJ25" i="83"/>
  <c r="AB25" i="83"/>
  <c r="T25" i="83"/>
  <c r="L25" i="83"/>
  <c r="AQ24" i="83"/>
  <c r="AP24" i="83"/>
  <c r="AO24" i="83"/>
  <c r="AN24" i="83"/>
  <c r="AM24" i="83"/>
  <c r="AM32" i="83" s="1"/>
  <c r="AL24" i="83"/>
  <c r="AL32" i="83" s="1"/>
  <c r="AK24" i="83"/>
  <c r="AI24" i="83"/>
  <c r="AH24" i="83"/>
  <c r="AG24" i="83"/>
  <c r="AF24" i="83"/>
  <c r="AE24" i="83"/>
  <c r="AE32" i="83" s="1"/>
  <c r="AD24" i="83"/>
  <c r="AD32" i="83" s="1"/>
  <c r="AC24" i="83"/>
  <c r="AC32" i="83" s="1"/>
  <c r="AA24" i="83"/>
  <c r="Z24" i="83"/>
  <c r="Y24" i="83"/>
  <c r="X24" i="83"/>
  <c r="W24" i="83"/>
  <c r="W32" i="83" s="1"/>
  <c r="V24" i="83"/>
  <c r="V32" i="83" s="1"/>
  <c r="U24" i="83"/>
  <c r="U32" i="83" s="1"/>
  <c r="S24" i="83"/>
  <c r="S32" i="83" s="1"/>
  <c r="R24" i="83"/>
  <c r="R32" i="83" s="1"/>
  <c r="Q24" i="83"/>
  <c r="Q32" i="83" s="1"/>
  <c r="P24" i="83"/>
  <c r="P32" i="83" s="1"/>
  <c r="O24" i="83"/>
  <c r="O32" i="83" s="1"/>
  <c r="N24" i="83"/>
  <c r="N32" i="83" s="1"/>
  <c r="M24" i="83"/>
  <c r="M32" i="83" s="1"/>
  <c r="K24" i="83"/>
  <c r="K32" i="83" s="1"/>
  <c r="J24" i="83"/>
  <c r="J32" i="83" s="1"/>
  <c r="I24" i="83"/>
  <c r="I32" i="83" s="1"/>
  <c r="H24" i="83"/>
  <c r="H32" i="83" s="1"/>
  <c r="G24" i="83"/>
  <c r="G32" i="83" s="1"/>
  <c r="F24" i="83"/>
  <c r="F32" i="83" s="1"/>
  <c r="E24" i="83"/>
  <c r="E32" i="83" s="1"/>
  <c r="AQ23" i="83"/>
  <c r="AP23" i="83"/>
  <c r="AO23" i="83"/>
  <c r="AN23" i="83"/>
  <c r="AM23" i="83"/>
  <c r="AM31" i="83" s="1"/>
  <c r="AL23" i="83"/>
  <c r="AL31" i="83" s="1"/>
  <c r="AK23" i="83"/>
  <c r="AI23" i="83"/>
  <c r="AH23" i="83"/>
  <c r="AG23" i="83"/>
  <c r="AF23" i="83"/>
  <c r="AE23" i="83"/>
  <c r="AE31" i="83" s="1"/>
  <c r="AD23" i="83"/>
  <c r="AD31" i="83" s="1"/>
  <c r="AC23" i="83"/>
  <c r="AC31" i="83" s="1"/>
  <c r="AA23" i="83"/>
  <c r="Z23" i="83"/>
  <c r="Y23" i="83"/>
  <c r="X23" i="83"/>
  <c r="W23" i="83"/>
  <c r="W31" i="83" s="1"/>
  <c r="V23" i="83"/>
  <c r="V31" i="83" s="1"/>
  <c r="U23" i="83"/>
  <c r="U31" i="83" s="1"/>
  <c r="S23" i="83"/>
  <c r="S31" i="83" s="1"/>
  <c r="R23" i="83"/>
  <c r="R31" i="83" s="1"/>
  <c r="Q23" i="83"/>
  <c r="Q31" i="83" s="1"/>
  <c r="P23" i="83"/>
  <c r="P31" i="83" s="1"/>
  <c r="O23" i="83"/>
  <c r="O31" i="83" s="1"/>
  <c r="N23" i="83"/>
  <c r="N31" i="83" s="1"/>
  <c r="M23" i="83"/>
  <c r="M31" i="83" s="1"/>
  <c r="K23" i="83"/>
  <c r="K31" i="83" s="1"/>
  <c r="J23" i="83"/>
  <c r="J31" i="83" s="1"/>
  <c r="I23" i="83"/>
  <c r="I31" i="83" s="1"/>
  <c r="H23" i="83"/>
  <c r="H31" i="83" s="1"/>
  <c r="G23" i="83"/>
  <c r="G31" i="83" s="1"/>
  <c r="F23" i="83"/>
  <c r="F31" i="83" s="1"/>
  <c r="E23" i="83"/>
  <c r="E31" i="83" s="1"/>
  <c r="L31" i="83" s="1"/>
  <c r="AQ22" i="83"/>
  <c r="AP22" i="83"/>
  <c r="AO22" i="83"/>
  <c r="AN22" i="83"/>
  <c r="AM22" i="83"/>
  <c r="AL22" i="83"/>
  <c r="AK22" i="83"/>
  <c r="AI22" i="83"/>
  <c r="AH22" i="83"/>
  <c r="AG22" i="83"/>
  <c r="AF22" i="83"/>
  <c r="AE22" i="83"/>
  <c r="AE30" i="83" s="1"/>
  <c r="AD22" i="83"/>
  <c r="AD30" i="83" s="1"/>
  <c r="AC22" i="83"/>
  <c r="AC30" i="83" s="1"/>
  <c r="AA22" i="83"/>
  <c r="Z22" i="83"/>
  <c r="Y22" i="83"/>
  <c r="X22" i="83"/>
  <c r="W22" i="83"/>
  <c r="W30" i="83" s="1"/>
  <c r="V22" i="83"/>
  <c r="V30" i="83" s="1"/>
  <c r="U22" i="83"/>
  <c r="S22" i="83"/>
  <c r="R22" i="83"/>
  <c r="R30" i="83" s="1"/>
  <c r="Q22" i="83"/>
  <c r="Q30" i="83" s="1"/>
  <c r="P22" i="83"/>
  <c r="P30" i="83" s="1"/>
  <c r="O22" i="83"/>
  <c r="O30" i="83" s="1"/>
  <c r="N22" i="83"/>
  <c r="N30" i="83" s="1"/>
  <c r="M22" i="83"/>
  <c r="K22" i="83"/>
  <c r="J22" i="83"/>
  <c r="J30" i="83" s="1"/>
  <c r="I22" i="83"/>
  <c r="I30" i="83" s="1"/>
  <c r="H22" i="83"/>
  <c r="H30" i="83" s="1"/>
  <c r="G22" i="83"/>
  <c r="G30" i="83" s="1"/>
  <c r="F22" i="83"/>
  <c r="F30" i="83" s="1"/>
  <c r="E22" i="83"/>
  <c r="AR21" i="83"/>
  <c r="AJ21" i="83"/>
  <c r="AB21" i="83"/>
  <c r="T21" i="83"/>
  <c r="L21" i="83"/>
  <c r="AR18" i="83"/>
  <c r="AQ18" i="83"/>
  <c r="AP18" i="83"/>
  <c r="AO18" i="83"/>
  <c r="AN18" i="83"/>
  <c r="AM18" i="83"/>
  <c r="AL18" i="83"/>
  <c r="AK18" i="83"/>
  <c r="AJ18" i="83"/>
  <c r="AI18" i="83"/>
  <c r="AH18" i="83"/>
  <c r="AG18" i="83"/>
  <c r="AF18" i="83"/>
  <c r="AE18" i="83"/>
  <c r="AD18" i="83"/>
  <c r="AC18" i="83"/>
  <c r="AB18" i="83"/>
  <c r="AA18" i="83"/>
  <c r="Z18" i="83"/>
  <c r="Y18" i="83"/>
  <c r="X18" i="83"/>
  <c r="W18" i="83"/>
  <c r="V18" i="83"/>
  <c r="U18" i="83"/>
  <c r="T18" i="83"/>
  <c r="S18" i="83"/>
  <c r="R18" i="83"/>
  <c r="Q18" i="83"/>
  <c r="P18" i="83"/>
  <c r="O18" i="83"/>
  <c r="N18" i="83"/>
  <c r="M18" i="83"/>
  <c r="K18" i="83"/>
  <c r="J18" i="83"/>
  <c r="I18" i="83"/>
  <c r="H18" i="83"/>
  <c r="G18" i="83"/>
  <c r="F18" i="83"/>
  <c r="E18" i="83"/>
  <c r="AR17" i="83"/>
  <c r="AJ17" i="83"/>
  <c r="AB17" i="83"/>
  <c r="T13" i="83"/>
  <c r="L13" i="83"/>
  <c r="L18" i="83" s="1"/>
  <c r="AQ10" i="83"/>
  <c r="AP10" i="83"/>
  <c r="AO10" i="83"/>
  <c r="AN10" i="83"/>
  <c r="AM10" i="83"/>
  <c r="AL10" i="83"/>
  <c r="AK10" i="83"/>
  <c r="AJ10" i="83"/>
  <c r="AI10" i="83"/>
  <c r="AH10" i="83"/>
  <c r="AG10" i="83"/>
  <c r="AF10" i="83"/>
  <c r="AE10" i="83"/>
  <c r="AD10" i="83"/>
  <c r="AC10" i="83"/>
  <c r="AA10" i="83"/>
  <c r="Z10" i="83"/>
  <c r="Y10" i="83"/>
  <c r="X10" i="83"/>
  <c r="W10" i="83"/>
  <c r="V10" i="83"/>
  <c r="U10" i="83"/>
  <c r="T10" i="83"/>
  <c r="S10" i="83"/>
  <c r="R10" i="83"/>
  <c r="Q10" i="83"/>
  <c r="P10" i="83"/>
  <c r="O10" i="83"/>
  <c r="N10" i="83"/>
  <c r="M10" i="83"/>
  <c r="K10" i="83"/>
  <c r="J10" i="83"/>
  <c r="I10" i="83"/>
  <c r="H10" i="83"/>
  <c r="G10" i="83"/>
  <c r="F10" i="83"/>
  <c r="E10" i="83"/>
  <c r="AR5" i="83"/>
  <c r="AR10" i="83" s="1"/>
  <c r="AJ5" i="83"/>
  <c r="AB5" i="83"/>
  <c r="AB10" i="83" s="1"/>
  <c r="T5" i="83"/>
  <c r="L5" i="83"/>
  <c r="L10" i="83" s="1"/>
  <c r="AX44" i="82"/>
  <c r="AW44" i="82"/>
  <c r="AS42" i="82"/>
  <c r="AK42" i="82"/>
  <c r="AC42" i="82"/>
  <c r="U42" i="82"/>
  <c r="M42" i="82"/>
  <c r="AS41" i="82"/>
  <c r="AK41" i="82"/>
  <c r="AC41" i="82"/>
  <c r="U41" i="82"/>
  <c r="M41" i="82"/>
  <c r="AS40" i="82"/>
  <c r="AK40" i="82"/>
  <c r="AC40" i="82"/>
  <c r="U40" i="82"/>
  <c r="M40" i="82"/>
  <c r="AS39" i="82"/>
  <c r="AK39" i="82"/>
  <c r="AC39" i="82"/>
  <c r="U39" i="82"/>
  <c r="M39" i="82"/>
  <c r="AS38" i="82"/>
  <c r="AK38" i="82"/>
  <c r="AC38" i="82"/>
  <c r="U38" i="82"/>
  <c r="M38" i="82"/>
  <c r="AS37" i="82"/>
  <c r="AK37" i="82"/>
  <c r="AC37" i="82"/>
  <c r="U37" i="82"/>
  <c r="M37" i="82"/>
  <c r="AS36" i="82"/>
  <c r="AK36" i="82"/>
  <c r="AC36" i="82"/>
  <c r="U36" i="82"/>
  <c r="M36" i="82"/>
  <c r="AS35" i="82"/>
  <c r="AK35" i="82"/>
  <c r="AC35" i="82"/>
  <c r="U35" i="82"/>
  <c r="M35" i="82"/>
  <c r="AS34" i="82"/>
  <c r="AK34" i="82"/>
  <c r="AC34" i="82"/>
  <c r="U34" i="82"/>
  <c r="M34" i="82"/>
  <c r="AS33" i="82"/>
  <c r="AK33" i="82"/>
  <c r="AC33" i="82"/>
  <c r="U33" i="82"/>
  <c r="M33" i="82"/>
  <c r="AS32" i="82"/>
  <c r="AK32" i="82"/>
  <c r="AC32" i="82"/>
  <c r="U32" i="82"/>
  <c r="M32" i="82"/>
  <c r="AS31" i="82"/>
  <c r="AK31" i="82"/>
  <c r="AC31" i="82"/>
  <c r="U31" i="82"/>
  <c r="M31" i="82"/>
  <c r="AS30" i="82"/>
  <c r="AK30" i="82"/>
  <c r="AC30" i="82"/>
  <c r="U30" i="82"/>
  <c r="M30" i="82"/>
  <c r="AS29" i="82"/>
  <c r="AK29" i="82"/>
  <c r="AC29" i="82"/>
  <c r="U29" i="82"/>
  <c r="M29" i="82"/>
  <c r="AS28" i="82"/>
  <c r="AK28" i="82"/>
  <c r="AC28" i="82"/>
  <c r="U28" i="82"/>
  <c r="M28" i="82"/>
  <c r="AS27" i="82"/>
  <c r="AK27" i="82"/>
  <c r="AC27" i="82"/>
  <c r="U27" i="82"/>
  <c r="M27" i="82"/>
  <c r="AS26" i="82"/>
  <c r="AK26" i="82"/>
  <c r="AC26" i="82"/>
  <c r="U26" i="82"/>
  <c r="M26" i="82"/>
  <c r="AS25" i="82"/>
  <c r="AK25" i="82"/>
  <c r="AC25" i="82"/>
  <c r="U25" i="82"/>
  <c r="M25" i="82"/>
  <c r="AS24" i="82"/>
  <c r="AK24" i="82"/>
  <c r="AC24" i="82"/>
  <c r="U24" i="82"/>
  <c r="M24" i="82"/>
  <c r="AS23" i="82"/>
  <c r="AK23" i="82"/>
  <c r="AC23" i="82"/>
  <c r="U23" i="82"/>
  <c r="M23" i="82"/>
  <c r="AS22" i="82"/>
  <c r="AK22" i="82"/>
  <c r="AC22" i="82"/>
  <c r="U22" i="82"/>
  <c r="M22" i="82"/>
  <c r="AS21" i="82"/>
  <c r="AK21" i="82"/>
  <c r="AC21" i="82"/>
  <c r="U21" i="82"/>
  <c r="M21" i="82"/>
  <c r="AS20" i="82"/>
  <c r="AK20" i="82"/>
  <c r="AC20" i="82"/>
  <c r="U20" i="82"/>
  <c r="M20" i="82"/>
  <c r="AS19" i="82"/>
  <c r="AK19" i="82"/>
  <c r="AC19" i="82"/>
  <c r="U19" i="82"/>
  <c r="M19" i="82"/>
  <c r="AS18" i="82"/>
  <c r="AK18" i="82"/>
  <c r="AC18" i="82"/>
  <c r="U18" i="82"/>
  <c r="M18" i="82"/>
  <c r="AS17" i="82"/>
  <c r="AK17" i="82"/>
  <c r="AC17" i="82"/>
  <c r="U17" i="82"/>
  <c r="M17" i="82"/>
  <c r="AS16" i="82"/>
  <c r="AK16" i="82"/>
  <c r="AC16" i="82"/>
  <c r="U16" i="82"/>
  <c r="M16" i="82"/>
  <c r="AS15" i="82"/>
  <c r="AK15" i="82"/>
  <c r="AC15" i="82"/>
  <c r="U15" i="82"/>
  <c r="M15" i="82"/>
  <c r="AS14" i="82"/>
  <c r="AK14" i="82"/>
  <c r="AC14" i="82"/>
  <c r="U14" i="82"/>
  <c r="M14" i="82"/>
  <c r="AS13" i="82"/>
  <c r="AK13" i="82"/>
  <c r="AC13" i="82"/>
  <c r="U13" i="82"/>
  <c r="M13" i="82"/>
  <c r="AS12" i="82"/>
  <c r="AK12" i="82"/>
  <c r="AC12" i="82"/>
  <c r="U12" i="82"/>
  <c r="M12" i="82"/>
  <c r="AS11" i="82"/>
  <c r="AK11" i="82"/>
  <c r="AC11" i="82"/>
  <c r="U11" i="82"/>
  <c r="U44" i="82" s="1"/>
  <c r="M11" i="82"/>
  <c r="AS10" i="82"/>
  <c r="AK10" i="82"/>
  <c r="AC10" i="82"/>
  <c r="U10" i="82"/>
  <c r="M10" i="82"/>
  <c r="AS9" i="82"/>
  <c r="AK9" i="82"/>
  <c r="AC9" i="82"/>
  <c r="U9" i="82"/>
  <c r="M9" i="82"/>
  <c r="AS8" i="82"/>
  <c r="AK8" i="82"/>
  <c r="AC8" i="82"/>
  <c r="U8" i="82"/>
  <c r="M8" i="82"/>
  <c r="AS7" i="82"/>
  <c r="AK7" i="82"/>
  <c r="AK44" i="82" s="1"/>
  <c r="AC7" i="82"/>
  <c r="U7" i="82"/>
  <c r="M7" i="82"/>
  <c r="AS6" i="82"/>
  <c r="AS44" i="82" s="1"/>
  <c r="AK6" i="82"/>
  <c r="AC6" i="82"/>
  <c r="AC44" i="82" s="1"/>
  <c r="U6" i="82"/>
  <c r="M6" i="82"/>
  <c r="M44" i="82" s="1"/>
  <c r="AS44" i="81"/>
  <c r="AQ44" i="81"/>
  <c r="AP44" i="81"/>
  <c r="AO44" i="81"/>
  <c r="AN44" i="81"/>
  <c r="AM44" i="81"/>
  <c r="AL44" i="81"/>
  <c r="AK44" i="81"/>
  <c r="AI44" i="81"/>
  <c r="AH44" i="81"/>
  <c r="AG44" i="81"/>
  <c r="AF44" i="81"/>
  <c r="AE44" i="81"/>
  <c r="AD44" i="81"/>
  <c r="AC44" i="81"/>
  <c r="AA44" i="81"/>
  <c r="Z44" i="81"/>
  <c r="Y44" i="81"/>
  <c r="X44" i="81"/>
  <c r="W44" i="81"/>
  <c r="V44" i="81"/>
  <c r="U44" i="81"/>
  <c r="S44" i="81"/>
  <c r="R44" i="81"/>
  <c r="Q44" i="81"/>
  <c r="P44" i="81"/>
  <c r="O44" i="81"/>
  <c r="N44" i="81"/>
  <c r="M44" i="81"/>
  <c r="K44" i="81"/>
  <c r="J44" i="81"/>
  <c r="I44" i="81"/>
  <c r="H44" i="81"/>
  <c r="G44" i="81"/>
  <c r="F44" i="81"/>
  <c r="CH44" i="80"/>
  <c r="CG44" i="80"/>
  <c r="CF44" i="80"/>
  <c r="CD44" i="80"/>
  <c r="CC44" i="80"/>
  <c r="CB44" i="80"/>
  <c r="BT44" i="80"/>
  <c r="BS44" i="80"/>
  <c r="BR44" i="80"/>
  <c r="BP44" i="80"/>
  <c r="BO44" i="80"/>
  <c r="BN44" i="80"/>
  <c r="BL44" i="80"/>
  <c r="BK44" i="80"/>
  <c r="BJ44" i="80"/>
  <c r="BH44" i="80"/>
  <c r="BG44" i="80"/>
  <c r="BF44" i="80"/>
  <c r="BD44" i="80"/>
  <c r="BC44" i="80"/>
  <c r="BB44" i="80"/>
  <c r="AZ44" i="80"/>
  <c r="AX44" i="80"/>
  <c r="CI42" i="80"/>
  <c r="BU42" i="80"/>
  <c r="BM42" i="80"/>
  <c r="BE42" i="80"/>
  <c r="CI41" i="80"/>
  <c r="BU41" i="80"/>
  <c r="BM41" i="80"/>
  <c r="BE41" i="80"/>
  <c r="CI40" i="80"/>
  <c r="BU40" i="80"/>
  <c r="BM40" i="80"/>
  <c r="BE40" i="80"/>
  <c r="CI39" i="80"/>
  <c r="BU39" i="80"/>
  <c r="BM39" i="80"/>
  <c r="BE39" i="80"/>
  <c r="CI38" i="80"/>
  <c r="BU38" i="80"/>
  <c r="BM38" i="80"/>
  <c r="BE38" i="80"/>
  <c r="CI37" i="80"/>
  <c r="BU37" i="80"/>
  <c r="BM37" i="80"/>
  <c r="BE37" i="80"/>
  <c r="CI36" i="80"/>
  <c r="BU36" i="80"/>
  <c r="BM36" i="80"/>
  <c r="BE36" i="80"/>
  <c r="CI35" i="80"/>
  <c r="BU35" i="80"/>
  <c r="BM35" i="80"/>
  <c r="BE35" i="80"/>
  <c r="CI34" i="80"/>
  <c r="BU34" i="80"/>
  <c r="BM34" i="80"/>
  <c r="BE34" i="80"/>
  <c r="CI33" i="80"/>
  <c r="BU33" i="80"/>
  <c r="BM33" i="80"/>
  <c r="BE33" i="80"/>
  <c r="CI32" i="80"/>
  <c r="BU32" i="80"/>
  <c r="BR32" i="80"/>
  <c r="BQ32" i="80"/>
  <c r="BM32" i="80"/>
  <c r="BJ32" i="80"/>
  <c r="BB32" i="80"/>
  <c r="AY32" i="80"/>
  <c r="BE32" i="80" s="1"/>
  <c r="CI31" i="80"/>
  <c r="BU31" i="80"/>
  <c r="BM31" i="80"/>
  <c r="BE31" i="80"/>
  <c r="AY31" i="80"/>
  <c r="CI30" i="80"/>
  <c r="BU30" i="80"/>
  <c r="BM30" i="80"/>
  <c r="BE30" i="80"/>
  <c r="CI29" i="80"/>
  <c r="BU29" i="80"/>
  <c r="BM29" i="80"/>
  <c r="BE29" i="80"/>
  <c r="CI28" i="80"/>
  <c r="BU28" i="80"/>
  <c r="BM28" i="80"/>
  <c r="BE28" i="80"/>
  <c r="CI27" i="80"/>
  <c r="BU27" i="80"/>
  <c r="BM27" i="80"/>
  <c r="BB27" i="80"/>
  <c r="AY27" i="80"/>
  <c r="BE27" i="80" s="1"/>
  <c r="CI26" i="80"/>
  <c r="BU26" i="80"/>
  <c r="BM26" i="80"/>
  <c r="BE26" i="80"/>
  <c r="BB26" i="80"/>
  <c r="BA26" i="80"/>
  <c r="AY26" i="80"/>
  <c r="CI25" i="80"/>
  <c r="BU25" i="80"/>
  <c r="BM25" i="80"/>
  <c r="BE25" i="80"/>
  <c r="CI24" i="80"/>
  <c r="BU24" i="80"/>
  <c r="BM24" i="80"/>
  <c r="BE24" i="80"/>
  <c r="CI23" i="80"/>
  <c r="BU23" i="80"/>
  <c r="BM23" i="80"/>
  <c r="BE23" i="80"/>
  <c r="CI22" i="80"/>
  <c r="BU22" i="80"/>
  <c r="BM22" i="80"/>
  <c r="BE22" i="80"/>
  <c r="CI21" i="80"/>
  <c r="BU21" i="80"/>
  <c r="BM21" i="80"/>
  <c r="BE21" i="80"/>
  <c r="CI20" i="80"/>
  <c r="BU20" i="80"/>
  <c r="BM20" i="80"/>
  <c r="BB20" i="80"/>
  <c r="AY20" i="80"/>
  <c r="AY44" i="80" s="1"/>
  <c r="CI19" i="80"/>
  <c r="BU19" i="80"/>
  <c r="BM19" i="80"/>
  <c r="BE19" i="80"/>
  <c r="CI18" i="80"/>
  <c r="BU18" i="80"/>
  <c r="BM18" i="80"/>
  <c r="BE18" i="80"/>
  <c r="CI17" i="80"/>
  <c r="BU17" i="80"/>
  <c r="BM17" i="80"/>
  <c r="BE17" i="80"/>
  <c r="AY17" i="80"/>
  <c r="CI16" i="80"/>
  <c r="BU16" i="80"/>
  <c r="BM16" i="80"/>
  <c r="BE16" i="80"/>
  <c r="CI15" i="80"/>
  <c r="BU15" i="80"/>
  <c r="BM15" i="80"/>
  <c r="BE15" i="80"/>
  <c r="CI14" i="80"/>
  <c r="BU14" i="80"/>
  <c r="BM14" i="80"/>
  <c r="BE14" i="80"/>
  <c r="CI13" i="80"/>
  <c r="BU13" i="80"/>
  <c r="BM13" i="80"/>
  <c r="CI12" i="80"/>
  <c r="BU12" i="80"/>
  <c r="BM12" i="80"/>
  <c r="BE12" i="80"/>
  <c r="CI11" i="80"/>
  <c r="BU11" i="80"/>
  <c r="BM11" i="80"/>
  <c r="BE11" i="80"/>
  <c r="CI10" i="80"/>
  <c r="BU10" i="80"/>
  <c r="BM10" i="80"/>
  <c r="BE10" i="80"/>
  <c r="CI9" i="80"/>
  <c r="BU9" i="80"/>
  <c r="BM9" i="80"/>
  <c r="BE9" i="80"/>
  <c r="CI8" i="80"/>
  <c r="BU8" i="80"/>
  <c r="BM8" i="80"/>
  <c r="BE8" i="80"/>
  <c r="CI7" i="80"/>
  <c r="BU7" i="80"/>
  <c r="BM7" i="80"/>
  <c r="BE7" i="80"/>
  <c r="CI6" i="80"/>
  <c r="BU6" i="80"/>
  <c r="BM6" i="80"/>
  <c r="BE6" i="80"/>
  <c r="CI5" i="80"/>
  <c r="CI44" i="80" s="1"/>
  <c r="CE5" i="80"/>
  <c r="CE44" i="80" s="1"/>
  <c r="BU5" i="80"/>
  <c r="BU44" i="80" s="1"/>
  <c r="BQ5" i="80"/>
  <c r="BQ44" i="80" s="1"/>
  <c r="BI5" i="80"/>
  <c r="BI44" i="80" s="1"/>
  <c r="BE5" i="80"/>
  <c r="BA5" i="80"/>
  <c r="BA44" i="80" s="1"/>
  <c r="AS43" i="79"/>
  <c r="AQ43" i="79"/>
  <c r="AP43" i="79"/>
  <c r="AO43" i="79"/>
  <c r="AN43" i="79"/>
  <c r="AM43" i="79"/>
  <c r="AL43" i="79"/>
  <c r="AK43" i="79"/>
  <c r="AI43" i="79"/>
  <c r="AH43" i="79"/>
  <c r="AG43" i="79"/>
  <c r="AF43" i="79"/>
  <c r="AE43" i="79"/>
  <c r="AD43" i="79"/>
  <c r="AC43" i="79"/>
  <c r="AA43" i="79"/>
  <c r="Z43" i="79"/>
  <c r="Y43" i="79"/>
  <c r="X43" i="79"/>
  <c r="W43" i="79"/>
  <c r="V43" i="79"/>
  <c r="U43" i="79"/>
  <c r="S43" i="79"/>
  <c r="R43" i="79"/>
  <c r="Q43" i="79"/>
  <c r="P43" i="79"/>
  <c r="O43" i="79"/>
  <c r="N43" i="79"/>
  <c r="M43" i="79"/>
  <c r="K43" i="79"/>
  <c r="J43" i="79"/>
  <c r="I43" i="79"/>
  <c r="H43" i="79"/>
  <c r="G43" i="79"/>
  <c r="F43" i="79"/>
  <c r="BC43" i="77"/>
  <c r="BB43" i="77"/>
  <c r="BA43" i="77"/>
  <c r="AZ43" i="77"/>
  <c r="AX43" i="77"/>
  <c r="AW43" i="77"/>
  <c r="AV43" i="77"/>
  <c r="AU43" i="77"/>
  <c r="AT43" i="77"/>
  <c r="AR43" i="77"/>
  <c r="AQ43" i="77"/>
  <c r="AP43" i="77"/>
  <c r="AO43" i="77"/>
  <c r="AM43" i="77"/>
  <c r="AL43" i="77"/>
  <c r="AK43" i="77"/>
  <c r="AJ43" i="77"/>
  <c r="AI43" i="77"/>
  <c r="AG43" i="77"/>
  <c r="AF43" i="77"/>
  <c r="AE43" i="77"/>
  <c r="AD43" i="77"/>
  <c r="AB43" i="77"/>
  <c r="AA43" i="77"/>
  <c r="Z43" i="77"/>
  <c r="Y43" i="77"/>
  <c r="X43" i="77"/>
  <c r="V43" i="77"/>
  <c r="U43" i="77"/>
  <c r="T43" i="77"/>
  <c r="S43" i="77"/>
  <c r="Q43" i="77"/>
  <c r="P43" i="77"/>
  <c r="O43" i="77"/>
  <c r="N43" i="77"/>
  <c r="M43" i="77"/>
  <c r="K43" i="77"/>
  <c r="J43" i="77"/>
  <c r="I43" i="77"/>
  <c r="H43" i="77"/>
  <c r="F43" i="77"/>
  <c r="E43" i="77"/>
  <c r="D43" i="77"/>
  <c r="C43" i="77"/>
  <c r="B41" i="77"/>
  <c r="B40" i="77"/>
  <c r="B39" i="77"/>
  <c r="B38" i="77"/>
  <c r="B37" i="77"/>
  <c r="B36" i="77"/>
  <c r="B35" i="77"/>
  <c r="B34" i="77"/>
  <c r="B33" i="77"/>
  <c r="B32" i="77"/>
  <c r="B31" i="77"/>
  <c r="B30" i="77"/>
  <c r="B29" i="77"/>
  <c r="B28" i="77"/>
  <c r="B27" i="77"/>
  <c r="B26" i="77"/>
  <c r="B25" i="77"/>
  <c r="B24" i="77"/>
  <c r="B23" i="77"/>
  <c r="B22" i="77"/>
  <c r="B21" i="77"/>
  <c r="B20" i="77"/>
  <c r="B19" i="77"/>
  <c r="B18" i="77"/>
  <c r="B17" i="77"/>
  <c r="B16" i="77"/>
  <c r="B15" i="77"/>
  <c r="B14" i="77"/>
  <c r="B13" i="77"/>
  <c r="B12" i="77"/>
  <c r="B11" i="77"/>
  <c r="B10" i="77"/>
  <c r="B9" i="77"/>
  <c r="B8" i="77"/>
  <c r="B7" i="77"/>
  <c r="B6" i="77"/>
  <c r="B5" i="77"/>
  <c r="B7" i="76"/>
  <c r="B8" i="76" s="1"/>
  <c r="B9" i="76" s="1"/>
  <c r="B10" i="76" s="1"/>
  <c r="B11" i="76" s="1"/>
  <c r="B12" i="76" s="1"/>
  <c r="B13" i="76" s="1"/>
  <c r="B14" i="76" s="1"/>
  <c r="B15" i="76" s="1"/>
  <c r="B16" i="76" s="1"/>
  <c r="B17" i="76" s="1"/>
  <c r="B18" i="76" s="1"/>
  <c r="AA26" i="83" l="1"/>
  <c r="H34" i="83"/>
  <c r="Z26" i="83"/>
  <c r="S26" i="83"/>
  <c r="Q34" i="83"/>
  <c r="AI26" i="83"/>
  <c r="AL26" i="83"/>
  <c r="AR24" i="83"/>
  <c r="AM26" i="83"/>
  <c r="K26" i="83"/>
  <c r="AN26" i="83"/>
  <c r="G34" i="83"/>
  <c r="P34" i="83"/>
  <c r="Y26" i="83"/>
  <c r="AH26" i="83"/>
  <c r="AQ26" i="83"/>
  <c r="T31" i="83"/>
  <c r="AR23" i="83"/>
  <c r="AF26" i="83"/>
  <c r="AO26" i="83"/>
  <c r="X26" i="83"/>
  <c r="AG26" i="83"/>
  <c r="AP26" i="83"/>
  <c r="T22" i="83"/>
  <c r="AR22" i="83"/>
  <c r="AB22" i="83"/>
  <c r="L22" i="83"/>
  <c r="B43" i="77"/>
  <c r="J34" i="83"/>
  <c r="AC34" i="83"/>
  <c r="T32" i="83"/>
  <c r="I34" i="83"/>
  <c r="AD34" i="83"/>
  <c r="L32" i="83"/>
  <c r="BE44" i="80"/>
  <c r="BE46" i="80" s="1"/>
  <c r="V34" i="83"/>
  <c r="AE34" i="83"/>
  <c r="R34" i="83"/>
  <c r="N34" i="83"/>
  <c r="W34" i="83"/>
  <c r="F34" i="83"/>
  <c r="O34" i="83"/>
  <c r="K30" i="83"/>
  <c r="K34" i="83" s="1"/>
  <c r="S30" i="83"/>
  <c r="S34" i="83" s="1"/>
  <c r="AK30" i="83"/>
  <c r="E26" i="83"/>
  <c r="M26" i="83"/>
  <c r="U26" i="83"/>
  <c r="AC26" i="83"/>
  <c r="AK26" i="83"/>
  <c r="AL30" i="83"/>
  <c r="AL34" i="83" s="1"/>
  <c r="AK31" i="83"/>
  <c r="F26" i="83"/>
  <c r="N26" i="83"/>
  <c r="V26" i="83"/>
  <c r="AD26" i="83"/>
  <c r="E30" i="83"/>
  <c r="M30" i="83"/>
  <c r="U30" i="83"/>
  <c r="U34" i="83" s="1"/>
  <c r="AM30" i="83"/>
  <c r="AM34" i="83" s="1"/>
  <c r="AK32" i="83"/>
  <c r="BE20" i="80"/>
  <c r="BM5" i="80"/>
  <c r="BM44" i="80" s="1"/>
  <c r="AJ22" i="83"/>
  <c r="L23" i="83"/>
  <c r="T23" i="83"/>
  <c r="AB23" i="83"/>
  <c r="AJ23" i="83"/>
  <c r="L24" i="83"/>
  <c r="T24" i="83"/>
  <c r="AB24" i="83"/>
  <c r="AJ24" i="83"/>
  <c r="G26" i="83"/>
  <c r="O26" i="83"/>
  <c r="W26" i="83"/>
  <c r="AE26" i="83"/>
  <c r="H26" i="83"/>
  <c r="P26" i="83"/>
  <c r="I26" i="83"/>
  <c r="Q26" i="83"/>
  <c r="J26" i="83"/>
  <c r="R26" i="83"/>
  <c r="A26" i="56"/>
  <c r="A51" i="12"/>
  <c r="A52" i="12" s="1"/>
  <c r="A53" i="12" s="1"/>
  <c r="A54" i="12" s="1"/>
  <c r="A55" i="12" s="1"/>
  <c r="A56" i="12" s="1"/>
  <c r="A57" i="12" s="1"/>
  <c r="A58" i="12" s="1"/>
  <c r="A59" i="12" s="1"/>
  <c r="A60" i="12" s="1"/>
  <c r="A61" i="12" s="1"/>
  <c r="A8" i="12"/>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B26" i="83" l="1"/>
  <c r="AJ26" i="83"/>
  <c r="AR26" i="83"/>
  <c r="AK34" i="83"/>
  <c r="L26" i="83"/>
  <c r="T26" i="83"/>
  <c r="M34" i="83"/>
  <c r="T30" i="83"/>
  <c r="T34" i="83" s="1"/>
  <c r="E34" i="83"/>
  <c r="L30" i="83"/>
  <c r="L34" i="83" s="1"/>
  <c r="C56" i="41"/>
  <c r="C57" i="41" s="1"/>
  <c r="C29" i="41"/>
  <c r="C30" i="41" s="1"/>
  <c r="C14" i="41"/>
  <c r="C15" i="41" s="1"/>
  <c r="B77" i="10"/>
  <c r="B78" i="10" s="1"/>
  <c r="B79" i="10" s="1"/>
  <c r="B80" i="10" s="1"/>
  <c r="B76" i="10"/>
  <c r="B38" i="10"/>
  <c r="B39" i="10" s="1"/>
  <c r="B40" i="10" s="1"/>
  <c r="B41" i="10" s="1"/>
  <c r="B42" i="10" s="1"/>
  <c r="A35" i="38" l="1"/>
  <c r="A36" i="38" s="1"/>
  <c r="A37" i="38" s="1"/>
  <c r="A38" i="38" s="1"/>
  <c r="A39" i="38" s="1"/>
  <c r="A40" i="38" s="1"/>
  <c r="A41" i="38" s="1"/>
  <c r="A42" i="38" s="1"/>
  <c r="A43" i="38" s="1"/>
  <c r="A44" i="38" s="1"/>
  <c r="A45" i="38" s="1"/>
  <c r="A46" i="38" s="1"/>
  <c r="A47" i="38" s="1"/>
  <c r="A48" i="38" s="1"/>
  <c r="A40" i="44"/>
  <c r="A41" i="44" s="1"/>
  <c r="A42" i="44" s="1"/>
  <c r="A43" i="44" s="1"/>
  <c r="A44" i="44" s="1"/>
  <c r="A45" i="44" s="1"/>
  <c r="A46" i="44" s="1"/>
  <c r="A47" i="44" s="1"/>
  <c r="A48" i="44" s="1"/>
  <c r="A49" i="44" s="1"/>
  <c r="A50" i="44" s="1"/>
  <c r="A51" i="44" s="1"/>
  <c r="A52" i="44" s="1"/>
  <c r="A53" i="44" s="1"/>
  <c r="B27" i="29" l="1"/>
  <c r="B28" i="29" s="1"/>
  <c r="B29" i="29" s="1"/>
  <c r="B30" i="29" s="1"/>
  <c r="B31" i="29" s="1"/>
  <c r="A22" i="57" l="1"/>
  <c r="A42" i="56"/>
  <c r="A43" i="56" s="1"/>
  <c r="A44" i="56" s="1"/>
  <c r="A45" i="56" s="1"/>
  <c r="A46" i="56" s="1"/>
  <c r="A47" i="56" s="1"/>
  <c r="A48" i="56" s="1"/>
  <c r="A49" i="56" s="1"/>
  <c r="A50" i="56" s="1"/>
  <c r="A51" i="56" s="1"/>
  <c r="A52" i="56" s="1"/>
  <c r="A53" i="56" s="1"/>
  <c r="A15" i="56"/>
  <c r="A16" i="56" s="1"/>
  <c r="A17" i="56" s="1"/>
  <c r="A18" i="56" s="1"/>
  <c r="A19" i="56" s="1"/>
  <c r="A20" i="56" s="1"/>
  <c r="A21" i="56" s="1"/>
  <c r="A22" i="56" s="1"/>
  <c r="A23" i="56" s="1"/>
  <c r="A24" i="56" s="1"/>
  <c r="B62" i="27"/>
  <c r="B63" i="27" s="1"/>
  <c r="B64" i="27" s="1"/>
  <c r="B65" i="27" s="1"/>
  <c r="B66" i="27" s="1"/>
  <c r="B67" i="27" s="1"/>
  <c r="B68" i="27" s="1"/>
  <c r="B69" i="27" s="1"/>
  <c r="B70" i="27" s="1"/>
  <c r="B71" i="27" s="1"/>
  <c r="B72" i="27" s="1"/>
  <c r="B73" i="27" s="1"/>
  <c r="B74" i="27" s="1"/>
  <c r="B75" i="27" s="1"/>
  <c r="B76" i="27" s="1"/>
  <c r="B77" i="27" s="1"/>
  <c r="B78" i="27" s="1"/>
  <c r="B79" i="27" s="1"/>
  <c r="B39" i="27"/>
  <c r="B40" i="27" s="1"/>
  <c r="B41" i="27" s="1"/>
  <c r="B42" i="27" s="1"/>
  <c r="B43" i="27" s="1"/>
  <c r="B44" i="27" s="1"/>
  <c r="B45" i="27" s="1"/>
  <c r="B46" i="27" s="1"/>
  <c r="B47" i="27" s="1"/>
  <c r="B48" i="27" s="1"/>
  <c r="B49" i="27" s="1"/>
  <c r="B50" i="27" s="1"/>
  <c r="B51" i="27" s="1"/>
  <c r="B52" i="27" s="1"/>
  <c r="B53" i="27" s="1"/>
  <c r="B54" i="27" s="1"/>
  <c r="B13" i="27"/>
  <c r="B14" i="27" s="1"/>
  <c r="B15" i="27" s="1"/>
  <c r="B16" i="27" s="1"/>
  <c r="B17" i="27" s="1"/>
  <c r="B18" i="27" s="1"/>
  <c r="B19" i="27" s="1"/>
  <c r="B20" i="27" s="1"/>
  <c r="B21" i="27" s="1"/>
  <c r="B22" i="27" s="1"/>
  <c r="B23" i="27" s="1"/>
  <c r="B24" i="27" s="1"/>
  <c r="B25" i="27" s="1"/>
  <c r="B26" i="27" s="1"/>
  <c r="B27" i="27" s="1"/>
  <c r="B28" i="27" s="1"/>
  <c r="B29" i="27" s="1"/>
  <c r="B30" i="27" s="1"/>
  <c r="A13" i="50" l="1"/>
  <c r="A14" i="50" s="1"/>
  <c r="C61" i="41"/>
  <c r="C34" i="41"/>
  <c r="B65" i="42" l="1"/>
  <c r="B66" i="42" s="1"/>
  <c r="B67" i="42" s="1"/>
  <c r="B68" i="42" s="1"/>
  <c r="B69" i="42" s="1"/>
  <c r="B70" i="42" s="1"/>
  <c r="B71" i="42" s="1"/>
  <c r="B72" i="42" s="1"/>
  <c r="B73" i="42" s="1"/>
  <c r="B74" i="42" s="1"/>
  <c r="B75" i="42" s="1"/>
  <c r="B76" i="42" s="1"/>
  <c r="B77" i="42" s="1"/>
  <c r="B78" i="42" s="1"/>
  <c r="B79" i="42" s="1"/>
  <c r="B80" i="42" s="1"/>
  <c r="B81" i="42" s="1"/>
  <c r="B82" i="42" s="1"/>
  <c r="B83" i="42" s="1"/>
  <c r="B84" i="42" s="1"/>
  <c r="B85" i="42" s="1"/>
  <c r="B38" i="42"/>
  <c r="B39" i="42" s="1"/>
  <c r="B40" i="42" s="1"/>
  <c r="B41" i="42" s="1"/>
  <c r="B42" i="42" s="1"/>
  <c r="B43" i="42" s="1"/>
  <c r="B44" i="42" s="1"/>
  <c r="B45" i="42" s="1"/>
  <c r="B46" i="42" s="1"/>
  <c r="B47" i="42" s="1"/>
  <c r="B48" i="42" s="1"/>
  <c r="B49" i="42" s="1"/>
  <c r="B50" i="42" s="1"/>
  <c r="B51" i="42" s="1"/>
  <c r="B52" i="42" s="1"/>
  <c r="B53" i="42" s="1"/>
  <c r="B54" i="42" s="1"/>
  <c r="B55" i="42" s="1"/>
  <c r="B56" i="42" s="1"/>
  <c r="B57" i="42" s="1"/>
  <c r="B58" i="42" s="1"/>
  <c r="B11" i="42"/>
  <c r="B12" i="42" s="1"/>
  <c r="B13" i="42" s="1"/>
  <c r="B14" i="42" s="1"/>
  <c r="B15" i="42" s="1"/>
  <c r="B16" i="42" s="1"/>
  <c r="B17" i="42" s="1"/>
  <c r="B18" i="42" s="1"/>
  <c r="B19" i="42" s="1"/>
  <c r="B20" i="42" s="1"/>
  <c r="B21" i="42" s="1"/>
  <c r="B22" i="42" s="1"/>
  <c r="B23" i="42" s="1"/>
  <c r="B24" i="42" s="1"/>
  <c r="B25" i="42" s="1"/>
  <c r="B26" i="42" s="1"/>
  <c r="B27" i="42" s="1"/>
  <c r="B28" i="42" s="1"/>
  <c r="B29" i="42" s="1"/>
  <c r="B30" i="42" s="1"/>
  <c r="B31" i="42" s="1"/>
  <c r="B12" i="34"/>
  <c r="B13" i="34" s="1"/>
  <c r="B14" i="34" s="1"/>
  <c r="B15" i="34" s="1"/>
  <c r="B12" i="16"/>
  <c r="B13" i="16" s="1"/>
  <c r="B14" i="16" s="1"/>
  <c r="B15" i="16" s="1"/>
  <c r="B16" i="16" s="1"/>
  <c r="B17" i="16" s="1"/>
  <c r="B14" i="29"/>
  <c r="B15" i="29" s="1"/>
  <c r="B16" i="29" s="1"/>
  <c r="B17" i="29" s="1"/>
  <c r="B18" i="29" s="1"/>
</calcChain>
</file>

<file path=xl/sharedStrings.xml><?xml version="1.0" encoding="utf-8"?>
<sst xmlns="http://schemas.openxmlformats.org/spreadsheetml/2006/main" count="6242" uniqueCount="1730">
  <si>
    <t>(Rs. Crore)</t>
  </si>
  <si>
    <t>Sr. No.</t>
  </si>
  <si>
    <t>Particulars</t>
  </si>
  <si>
    <t>MYT Control Period</t>
  </si>
  <si>
    <t>Normative</t>
  </si>
  <si>
    <t>FY 2024-25</t>
  </si>
  <si>
    <t>FY 2025-26</t>
  </si>
  <si>
    <t>FY 2026-27</t>
  </si>
  <si>
    <t>FY 2027-28</t>
  </si>
  <si>
    <t>FY 2028-29</t>
  </si>
  <si>
    <t>Projected</t>
  </si>
  <si>
    <t>O&amp;M Expenses</t>
  </si>
  <si>
    <t>Ensuing Years</t>
  </si>
  <si>
    <t>Remarks</t>
  </si>
  <si>
    <t>A</t>
  </si>
  <si>
    <t>B</t>
  </si>
  <si>
    <t>True-Up Year (FY ………….)</t>
  </si>
  <si>
    <t>April-March (Audited)</t>
  </si>
  <si>
    <t>Regulated Business</t>
  </si>
  <si>
    <t>Non-regulated Business</t>
  </si>
  <si>
    <t>Total (Audited)</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</si>
  <si>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</si>
  <si>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</si>
  <si>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</si>
  <si>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</si>
  <si>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</si>
  <si>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</si>
  <si>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</si>
  <si>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</si>
  <si>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</si>
  <si>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</si>
  <si>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</si>
  <si>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</si>
  <si>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</si>
  <si>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</si>
  <si>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</si>
  <si>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</si>
  <si>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</si>
  <si>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</si>
  <si>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</si>
  <si>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</si>
  <si>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</si>
  <si>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</si>
  <si>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</si>
  <si>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Less: Expenses Capitalised</t>
  </si>
  <si>
    <t xml:space="preserve">Net Employee Expenses </t>
  </si>
  <si>
    <t>Rent Rates &amp; Taxes</t>
  </si>
  <si>
    <t>Insurance</t>
  </si>
  <si>
    <t>Telephone &amp; Postage, etc.</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</si>
  <si>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</si>
  <si>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</si>
  <si>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</si>
  <si>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</si>
  <si>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</si>
  <si>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</si>
  <si>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</si>
  <si>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</si>
  <si>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</si>
  <si>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</si>
  <si>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</si>
  <si>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</si>
  <si>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</si>
  <si>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</si>
  <si>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</si>
  <si>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</si>
  <si>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</si>
  <si>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</si>
  <si>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</si>
  <si>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</si>
  <si>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</si>
  <si>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</si>
  <si>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</si>
  <si>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True-up Year (FY ……………)</t>
  </si>
  <si>
    <t>Plant &amp; Machinery</t>
  </si>
  <si>
    <t>Buildings</t>
  </si>
  <si>
    <t>Civil Works</t>
  </si>
  <si>
    <t>Hydraulic Works</t>
  </si>
  <si>
    <t>Lines &amp; Cable Networks</t>
  </si>
  <si>
    <t>Vehicles</t>
  </si>
  <si>
    <t>Furniture &amp; Fixtures</t>
  </si>
  <si>
    <t>Office Equipment</t>
  </si>
  <si>
    <t>Gross R&amp;M Expenses</t>
  </si>
  <si>
    <t xml:space="preserve">Net R&amp;M Expenses </t>
  </si>
  <si>
    <t>&lt;Name of the Distribution Licensee&gt;</t>
  </si>
  <si>
    <t>Category</t>
  </si>
  <si>
    <t>Energy Sales (MU)</t>
  </si>
  <si>
    <t>Total</t>
  </si>
  <si>
    <t>HT Category</t>
  </si>
  <si>
    <t>Category 1</t>
  </si>
  <si>
    <t>Slab 1</t>
  </si>
  <si>
    <t>Slab2</t>
  </si>
  <si>
    <t>Slab A</t>
  </si>
  <si>
    <t>Sub Total (Category 1)</t>
  </si>
  <si>
    <t>Category N</t>
  </si>
  <si>
    <t>Slab B</t>
  </si>
  <si>
    <t>Sub Total (Category N)</t>
  </si>
  <si>
    <t>LT Category</t>
  </si>
  <si>
    <t>Slab C</t>
  </si>
  <si>
    <t>Category M</t>
  </si>
  <si>
    <t>Slab D</t>
  </si>
  <si>
    <t>Sub Total (Category M)</t>
  </si>
  <si>
    <t>A&amp;G Expenses</t>
  </si>
  <si>
    <t>(b)</t>
  </si>
  <si>
    <t>(a)</t>
  </si>
  <si>
    <t>FY 2020-21</t>
  </si>
  <si>
    <t>FY 2019-20</t>
  </si>
  <si>
    <t>FY 2018-19</t>
  </si>
  <si>
    <t>FY 2017-18</t>
  </si>
  <si>
    <t>FY 2016-17</t>
  </si>
  <si>
    <t>FY 2015-16</t>
  </si>
  <si>
    <t>FY 2014-15</t>
  </si>
  <si>
    <t>FY 2013-14</t>
  </si>
  <si>
    <t>Distribution Business</t>
  </si>
  <si>
    <t xml:space="preserve"> MYT Petition, True-up Petition Formats - Distribution &amp; Retail Supply</t>
  </si>
  <si>
    <t>&lt;Licensed Area of Supply&gt;</t>
  </si>
  <si>
    <t>Reference</t>
  </si>
  <si>
    <t>True-Up Year (FY …….….)</t>
  </si>
  <si>
    <t>Tariff Order</t>
  </si>
  <si>
    <t>April-March      (Audited )</t>
  </si>
  <si>
    <t>Deviation</t>
  </si>
  <si>
    <t>(c ) = (b) - (a)</t>
  </si>
  <si>
    <t>Employee Expenses</t>
  </si>
  <si>
    <t xml:space="preserve">R&amp;M Expenses </t>
  </si>
  <si>
    <t xml:space="preserve">A&amp;G Expenses </t>
  </si>
  <si>
    <t>O&amp;M Expense capitalised</t>
  </si>
  <si>
    <t>Total Operation &amp; Maintenance Expenses (net of capitalisation)</t>
  </si>
  <si>
    <t>Gross Fixed Assets at beginning of year</t>
  </si>
  <si>
    <t>R&amp;M Expenses as % of GFA at beginning of year</t>
  </si>
  <si>
    <t>FY 2022-23</t>
  </si>
  <si>
    <t xml:space="preserve">      &lt;Name of the Distribution Licensee&gt;</t>
  </si>
  <si>
    <t xml:space="preserve">       &lt;Licensed Area of Supply&gt;</t>
  </si>
  <si>
    <t>Title</t>
  </si>
  <si>
    <t>Aggregate Revenue Requirement - Summary Sheet</t>
  </si>
  <si>
    <t>Customer Sales Forecast</t>
  </si>
  <si>
    <t>Form 1</t>
  </si>
  <si>
    <t>Distribution Losses</t>
  </si>
  <si>
    <t>Power Purchase Expenses</t>
  </si>
  <si>
    <t>Form 2</t>
  </si>
  <si>
    <t>Summary of Operations and Maintenance Expenses</t>
  </si>
  <si>
    <t>R&amp;M Expenses</t>
  </si>
  <si>
    <t>Summary of Capital Expenditure &amp; Capitalisation</t>
  </si>
  <si>
    <t>Form 4</t>
  </si>
  <si>
    <t xml:space="preserve">Capital Expenditure Plan </t>
  </si>
  <si>
    <t>Form 4.1</t>
  </si>
  <si>
    <t>Form 4.2</t>
  </si>
  <si>
    <t>Capital Work in Progress</t>
  </si>
  <si>
    <t>Form 4.3</t>
  </si>
  <si>
    <t>Assets &amp; Depreciation</t>
  </si>
  <si>
    <t>Form 5</t>
  </si>
  <si>
    <t>Interest Expenses</t>
  </si>
  <si>
    <t>Form 6</t>
  </si>
  <si>
    <t>Interest on Working Capital</t>
  </si>
  <si>
    <t>Return on Regulatory Equity</t>
  </si>
  <si>
    <t>Non-tariff Income</t>
  </si>
  <si>
    <t>Revenue</t>
  </si>
  <si>
    <t>Form 10</t>
  </si>
  <si>
    <t>Form 11</t>
  </si>
  <si>
    <t>Truing Up Summary</t>
  </si>
  <si>
    <t>Form 13</t>
  </si>
  <si>
    <t>Cross-subsidy Trajectory</t>
  </si>
  <si>
    <t>Form 14</t>
  </si>
  <si>
    <t>April - March (Audited)</t>
  </si>
  <si>
    <t>Claimed in the petition</t>
  </si>
  <si>
    <t>Operation &amp; Maintenance Expenses</t>
  </si>
  <si>
    <t>Depreciation</t>
  </si>
  <si>
    <t>Interest &amp; Finance Charges</t>
  </si>
  <si>
    <t xml:space="preserve">Interest on Working Capital </t>
  </si>
  <si>
    <t>Bad Debts written off</t>
  </si>
  <si>
    <t>Contribution to contingency reserves</t>
  </si>
  <si>
    <t>Total Revenue Expenditure</t>
  </si>
  <si>
    <t xml:space="preserve">Return on Equity Capital </t>
  </si>
  <si>
    <t>Income Tax</t>
  </si>
  <si>
    <t>Aggregate Revenue Requirement</t>
  </si>
  <si>
    <t>Less: Non Tariff Income</t>
  </si>
  <si>
    <t>Less: Income from Other Business</t>
  </si>
  <si>
    <t>Distribution Wires Business</t>
  </si>
  <si>
    <t>Distribution Retail Supply Business</t>
  </si>
  <si>
    <t>Bad debts written off</t>
  </si>
  <si>
    <t>Aggregate Revenue Requirement of Retail Supply</t>
  </si>
  <si>
    <t>(MU)</t>
  </si>
  <si>
    <t>Consumer Category &amp; Consumption Slab</t>
  </si>
  <si>
    <t>Apr</t>
  </si>
  <si>
    <t>May</t>
  </si>
  <si>
    <t>Jun</t>
  </si>
  <si>
    <t>Jul</t>
  </si>
  <si>
    <t>Aug</t>
  </si>
  <si>
    <t>Sep</t>
  </si>
  <si>
    <t>Oct</t>
  </si>
  <si>
    <t>Nov</t>
  </si>
  <si>
    <t>Dec</t>
  </si>
  <si>
    <t>Jan</t>
  </si>
  <si>
    <t>Feb</t>
  </si>
  <si>
    <t>Mar</t>
  </si>
  <si>
    <t>HT &amp; EHT Category</t>
  </si>
  <si>
    <t>Category-1</t>
  </si>
  <si>
    <t>Category-n</t>
  </si>
  <si>
    <t>Low Voltage Category</t>
  </si>
  <si>
    <t>Voltage Level</t>
  </si>
  <si>
    <t>Energy Input (including Wheeling Units)</t>
  </si>
  <si>
    <t>Energy Sent to lower network</t>
  </si>
  <si>
    <t xml:space="preserve">Direct Sale </t>
  </si>
  <si>
    <t>Wheeled Units</t>
  </si>
  <si>
    <t>Total Output</t>
  </si>
  <si>
    <t>Total Losses</t>
  </si>
  <si>
    <t>Total Losses (% of Energy Input)</t>
  </si>
  <si>
    <t>Total Technical Loss</t>
  </si>
  <si>
    <t>Total Technical Losses (% of Energy Input)</t>
  </si>
  <si>
    <t>Total Commercial Loss</t>
  </si>
  <si>
    <t>Total Commercial Loss (% of Energy Input)</t>
  </si>
  <si>
    <t>MYT Petition Formats - Distribution &amp; Retail Supply</t>
  </si>
  <si>
    <t>True-Up requirement</t>
  </si>
  <si>
    <t>FY 2021-22</t>
  </si>
  <si>
    <t>(d)</t>
  </si>
  <si>
    <t>Opening Balance of Contingency Reserves as % of Opening GFA</t>
  </si>
  <si>
    <t>Closing Balance of Contingency Reserves as % of Opening GFA</t>
  </si>
  <si>
    <t>Documentary evidence towards investment of amounts under Contingency Reserve should be submitted</t>
  </si>
  <si>
    <t>Retail Supply Business</t>
  </si>
  <si>
    <t>In case the Licensee does not invest in authorized securities within a period of six months of the close of the Year, then the contribution allowed in ARR shall be disallowed in True-up</t>
  </si>
  <si>
    <t>No investment in contingency reserves for consecutive two years shall lead to disallowance of contribution to contingency reserves in ARR from subsequent year</t>
  </si>
  <si>
    <t>Connected load/Contracted Demand</t>
  </si>
  <si>
    <t>A.</t>
  </si>
  <si>
    <t>B.</t>
  </si>
  <si>
    <t>C.</t>
  </si>
  <si>
    <t>Consumer Sales (MU)</t>
  </si>
  <si>
    <t>('000)</t>
  </si>
  <si>
    <t>No. of Consumers</t>
  </si>
  <si>
    <t>UoM</t>
  </si>
  <si>
    <t>Actual</t>
  </si>
  <si>
    <t>Source 1</t>
  </si>
  <si>
    <t>MU</t>
  </si>
  <si>
    <t>Source 2</t>
  </si>
  <si>
    <t>..</t>
  </si>
  <si>
    <t>…</t>
  </si>
  <si>
    <t>1.n</t>
  </si>
  <si>
    <t>Total (A)</t>
  </si>
  <si>
    <t>Inter-State Transmission loss</t>
  </si>
  <si>
    <t>%</t>
  </si>
  <si>
    <t>...</t>
  </si>
  <si>
    <t>4.n</t>
  </si>
  <si>
    <t>Total (C)</t>
  </si>
  <si>
    <t>Total Power Purchase Payable (A+C)</t>
  </si>
  <si>
    <t>Surplus Energy Traded (D)</t>
  </si>
  <si>
    <t>Intra-State Transmission Loss</t>
  </si>
  <si>
    <t xml:space="preserve">Distribution Loss </t>
  </si>
  <si>
    <t>Installed Capacity    (MW)</t>
  </si>
  <si>
    <t>Utility share (%)</t>
  </si>
  <si>
    <t>Utility share (MW)</t>
  </si>
  <si>
    <t>Any Other Charges (Please specify the type of charges)</t>
  </si>
  <si>
    <t>Long term / Medium term Sources</t>
  </si>
  <si>
    <t>Station/Source 1</t>
  </si>
  <si>
    <t>Station/Source 2</t>
  </si>
  <si>
    <t>Short term Sources</t>
  </si>
  <si>
    <t>Sales at 220 kV</t>
  </si>
  <si>
    <t>Sales at 110 kV/132 kV</t>
  </si>
  <si>
    <t>Sales at 66 kV</t>
  </si>
  <si>
    <t>Sales at 33 kV</t>
  </si>
  <si>
    <t>Sales at 11 kV</t>
  </si>
  <si>
    <t>Total Sales at HT level</t>
  </si>
  <si>
    <t>Sales at LT Level</t>
  </si>
  <si>
    <t>MYT Petition Formats - Distribution and Retail Supply</t>
  </si>
  <si>
    <t>S. No.</t>
  </si>
  <si>
    <t>Total Energy Sent Out (ESO) from the station (MU)</t>
  </si>
  <si>
    <t>… … …</t>
  </si>
  <si>
    <t>A) Power Procurement Quantum</t>
  </si>
  <si>
    <t>Energy Charge (Rs./kWh)</t>
  </si>
  <si>
    <t>A)</t>
  </si>
  <si>
    <t>Energy Requirement</t>
  </si>
  <si>
    <t>Power Purchase Requirement (MU)</t>
  </si>
  <si>
    <t xml:space="preserve">B) </t>
  </si>
  <si>
    <t>Long Term Supply</t>
  </si>
  <si>
    <t>... ... ...</t>
  </si>
  <si>
    <t>Medium Term Supply</t>
  </si>
  <si>
    <t>Short Term Supply</t>
  </si>
  <si>
    <t>Total Energy Availability</t>
  </si>
  <si>
    <t>Notes</t>
  </si>
  <si>
    <t>Quantum of energy requirement to be met shall be considered on Merit Order principle.</t>
  </si>
  <si>
    <t>Assumptions considered for estimation of energy charges for different sources shall be submitted</t>
  </si>
  <si>
    <t>Contracted Capacity (MW)</t>
  </si>
  <si>
    <t>Intra-State Transmission Charges</t>
  </si>
  <si>
    <t>FY 2025-26 - Projected</t>
  </si>
  <si>
    <t>FY 2026-27 - Projected</t>
  </si>
  <si>
    <t>FY 2027-28 - Projected</t>
  </si>
  <si>
    <t>FY 2028-29 - Projected</t>
  </si>
  <si>
    <t>MYT Order</t>
  </si>
  <si>
    <t>SLDC Charges</t>
  </si>
  <si>
    <t>Control Period</t>
  </si>
  <si>
    <t>PGCIL Transmission Charges</t>
  </si>
  <si>
    <t>NLDC/RLDC Charges</t>
  </si>
  <si>
    <t xml:space="preserve">Total </t>
  </si>
  <si>
    <t>Must Run 
/ Merit</t>
  </si>
  <si>
    <t>Plant Type/Fuel</t>
  </si>
  <si>
    <t>Parameter</t>
  </si>
  <si>
    <t>Nomenclature</t>
  </si>
  <si>
    <t>Units</t>
  </si>
  <si>
    <t>Solar</t>
  </si>
  <si>
    <t>Gross energy consumption</t>
  </si>
  <si>
    <t>Net Energy Consumption</t>
  </si>
  <si>
    <t>C=A-B</t>
  </si>
  <si>
    <t>RPO Target (Solar)</t>
  </si>
  <si>
    <t>D</t>
  </si>
  <si>
    <t>E=C*D</t>
  </si>
  <si>
    <t>Solar Energy Purchased</t>
  </si>
  <si>
    <t>F</t>
  </si>
  <si>
    <t>Total RPO achieved</t>
  </si>
  <si>
    <t>G=F/E</t>
  </si>
  <si>
    <t>Excess RPO Met Carried Forward</t>
  </si>
  <si>
    <t>H</t>
  </si>
  <si>
    <t>Shortfall RPO Carried forward</t>
  </si>
  <si>
    <t>I</t>
  </si>
  <si>
    <t>REC Purchased</t>
  </si>
  <si>
    <t>J</t>
  </si>
  <si>
    <t>Net Status</t>
  </si>
  <si>
    <t>K=F+H-I+J</t>
  </si>
  <si>
    <t>Penalties, if any</t>
  </si>
  <si>
    <t>L</t>
  </si>
  <si>
    <t>Rs. Crore</t>
  </si>
  <si>
    <t>k=F+H-I+J</t>
  </si>
  <si>
    <t>Hydro Purchase Obligation</t>
  </si>
  <si>
    <t>HPO Target (Hydro)</t>
  </si>
  <si>
    <t>C=A*B</t>
  </si>
  <si>
    <t>Hydro Energy Purchased</t>
  </si>
  <si>
    <t>Total HPO achieved</t>
  </si>
  <si>
    <t>E=D/C</t>
  </si>
  <si>
    <t>Excess HPO Met Carried Forward</t>
  </si>
  <si>
    <t>Shortfall HPO Carried forward</t>
  </si>
  <si>
    <t>G</t>
  </si>
  <si>
    <t>I=D+F-G+H</t>
  </si>
  <si>
    <t>Wind</t>
  </si>
  <si>
    <t>RPO Target (Wind)</t>
  </si>
  <si>
    <t>Wind Energy Purchased</t>
  </si>
  <si>
    <t xml:space="preserve">Hydro Consumption </t>
  </si>
  <si>
    <t>Others (Biomass,
Bagasse &amp; Bio-fuel
based cogeneration, MSW and Small/ Mini/ Micro Hydro)</t>
  </si>
  <si>
    <t>Name of Developer /Project ….....</t>
  </si>
  <si>
    <t>Name of Developer</t>
  </si>
  <si>
    <t>PPA Capacity (MW)</t>
  </si>
  <si>
    <t>Plant Location</t>
  </si>
  <si>
    <t>Date of PPA (DD/MM/YY)</t>
  </si>
  <si>
    <t>Duration of PPA (Years)</t>
  </si>
  <si>
    <t>Scheduled delivery date (DD/MM/YY)</t>
  </si>
  <si>
    <t>Type of bid (Case 1/Case 2/UMPP)</t>
  </si>
  <si>
    <t>Type of fuel (Imported/ Domestic)</t>
  </si>
  <si>
    <t>Tariff adoption order (ERC, Case No.,  and Date)</t>
  </si>
  <si>
    <t>Net Generation (MU)</t>
  </si>
  <si>
    <t>Normative availability as per PPA (%)</t>
  </si>
  <si>
    <t>Actual availability (%)</t>
  </si>
  <si>
    <t>Levelised Tariff payable as per PPA (Rs./kWh)</t>
  </si>
  <si>
    <t>Total Capacity charges (Rs./kWh)</t>
  </si>
  <si>
    <t>Escalable capacity charge component (in Rs/kWh)</t>
  </si>
  <si>
    <t>Non-Escalable capacity charge component (in Rs./kWh)</t>
  </si>
  <si>
    <t>Escalable fuel charge component  (in Rs./kWh)</t>
  </si>
  <si>
    <t>Escalable fuel charge component (in $/kWh)</t>
  </si>
  <si>
    <t>Non-escalable fuel charge component (in Rs./kWh)</t>
  </si>
  <si>
    <t>Non-escalable fuel charge component (in $/kWh)</t>
  </si>
  <si>
    <t>Escalable fuel handling  charge component (in Rs./kWh)</t>
  </si>
  <si>
    <t>Escalable fuel handling  charge component (in $/kWh)</t>
  </si>
  <si>
    <t>Non- escalable fuel handling  charge component (in Rs./kWh)</t>
  </si>
  <si>
    <t>Non- escalable fuel handling  charge component (in $/kWh)</t>
  </si>
  <si>
    <t>Escalable transportation charge component (in Rs./kWh)</t>
  </si>
  <si>
    <t>Escalable transportation charge component (in $/kWh)</t>
  </si>
  <si>
    <t>Non-escalable transportation charge component (in Rs./kWh)</t>
  </si>
  <si>
    <t>Non-escalable transportation charge component(in $/kWh)</t>
  </si>
  <si>
    <t>Total transmission charges (Rs/kWh)</t>
  </si>
  <si>
    <t>Escalable component (in Rs./kWh)</t>
  </si>
  <si>
    <t>Non escalable component (in Rs./kWh)</t>
  </si>
  <si>
    <t>Total tariff as per PPA (Rs/kWh)</t>
  </si>
  <si>
    <t>Incentives or Disincentives as per PPA (Rs. Cr)</t>
  </si>
  <si>
    <t>Compensatory tariff, if any (Rs. Cr)</t>
  </si>
  <si>
    <t>Additional charge, if any (Rs. Cr)</t>
  </si>
  <si>
    <t>Total payment made to generator (Rs. Cr)</t>
  </si>
  <si>
    <t>Actual/Expected COD (DD/MM/YY)</t>
  </si>
  <si>
    <t>Plant Capacity (MW)</t>
  </si>
  <si>
    <t>Share of Licensee (%)</t>
  </si>
  <si>
    <t>Total Energy charges (in Rs./kWh)</t>
  </si>
  <si>
    <t>Details for power procured via other mode</t>
  </si>
  <si>
    <t>Tariff determination order (ERC, Case No.,  and Date)</t>
  </si>
  <si>
    <t>PPA/Power procurement approval order (ERC, Case No.,  and Date)</t>
  </si>
  <si>
    <t>Energy charges determined in above order (in Rs./kWh)</t>
  </si>
  <si>
    <t>True-up Year (FY ……………….)</t>
  </si>
  <si>
    <t>Distribution  Business</t>
  </si>
  <si>
    <t>iv) The amount of subsidy received from the State Government should be clearly indicated for each category under the respective column and the relevant GR should be mentioned in the note below</t>
  </si>
  <si>
    <t>iii) In 'consumers', the mean number of consumers during the year should be indicated</t>
  </si>
  <si>
    <t xml:space="preserve">ii) The licensee shall include all relevant information on categories, sub-categories and slabs, such as metered and non-metered consumption,  </t>
  </si>
  <si>
    <t>i)  This table shows indicative tariff categories.</t>
  </si>
  <si>
    <t xml:space="preserve">Note: </t>
  </si>
  <si>
    <t>Sales in MU</t>
  </si>
  <si>
    <t>No. of consumers</t>
  </si>
  <si>
    <t>Closing Balance of Provision for bad and doubtful debts</t>
  </si>
  <si>
    <t>Actual bad and doubtful debts written off</t>
  </si>
  <si>
    <t>Provision for bad &amp; doubtful debts during the year</t>
  </si>
  <si>
    <t>Opening Balance of Provision of bad and doubtful debt as % of Receivables</t>
  </si>
  <si>
    <t>Receivables for the year</t>
  </si>
  <si>
    <t>Opening Balance of Provision for bad and doubtful debts</t>
  </si>
  <si>
    <t>June</t>
  </si>
  <si>
    <t>July</t>
  </si>
  <si>
    <t>August</t>
  </si>
  <si>
    <t>September</t>
  </si>
  <si>
    <t>October</t>
  </si>
  <si>
    <t>November</t>
  </si>
  <si>
    <t>December</t>
  </si>
  <si>
    <t>January</t>
  </si>
  <si>
    <t>February</t>
  </si>
  <si>
    <t>March</t>
  </si>
  <si>
    <t>S. no.</t>
  </si>
  <si>
    <t xml:space="preserve">Fixed Charges (specify part name and unit)  </t>
  </si>
  <si>
    <t xml:space="preserve">Demand Charges (specify part name and unit)  </t>
  </si>
  <si>
    <t xml:space="preserve">Energy Charges (specify part name and unit) </t>
  </si>
  <si>
    <t>A) Billing Efficiency</t>
  </si>
  <si>
    <t xml:space="preserve">     Percentage (%)</t>
  </si>
  <si>
    <t xml:space="preserve">Projected </t>
  </si>
  <si>
    <t>Circle 1</t>
  </si>
  <si>
    <t>Circle 2</t>
  </si>
  <si>
    <t>... ...</t>
  </si>
  <si>
    <t>Sub-total</t>
  </si>
  <si>
    <t>B) Collection Efficiency</t>
  </si>
  <si>
    <t>Consumer Category</t>
  </si>
  <si>
    <t xml:space="preserve">Approved Tariff </t>
  </si>
  <si>
    <t>Rebate given</t>
  </si>
  <si>
    <t>Applicable Tariff after rebate</t>
  </si>
  <si>
    <t>Sales</t>
  </si>
  <si>
    <t>Revenue Realised</t>
  </si>
  <si>
    <t>Rebate Given to consumer category</t>
  </si>
  <si>
    <t>Rs./kWh</t>
  </si>
  <si>
    <t>(c )</t>
  </si>
  <si>
    <t>(e)=(d)x(c )</t>
  </si>
  <si>
    <t>(f)=(d)x(b)</t>
  </si>
  <si>
    <t>Consumer Category 1</t>
  </si>
  <si>
    <t>Consumer Category 2</t>
  </si>
  <si>
    <t>Consumer Category 3</t>
  </si>
  <si>
    <t>Opening Balance of Contingency Reserves (Rs. Cr.)</t>
  </si>
  <si>
    <t>Opening Gross Fixed Assets (Rs. Cr.)</t>
  </si>
  <si>
    <t>Contribution to Contingency Reserves during the year  (Rs. Cr.)</t>
  </si>
  <si>
    <t>Utilisation of Contingency Reserves during the year  (Rs. Cr.)</t>
  </si>
  <si>
    <t>Closing Balance of Contingency Reserves  (Rs. Cr.)</t>
  </si>
  <si>
    <t>Quantum 
(MU)</t>
  </si>
  <si>
    <t>Wheeling Charges</t>
  </si>
  <si>
    <t>Cross Subsidy Surcharge</t>
  </si>
  <si>
    <t>Additional Surcharge</t>
  </si>
  <si>
    <t>Any Other Charges</t>
  </si>
  <si>
    <t>Open Access Sales (MU)</t>
  </si>
  <si>
    <t>D.</t>
  </si>
  <si>
    <t>E.</t>
  </si>
  <si>
    <t>Inter-state Sales/Sales to other licensee</t>
  </si>
  <si>
    <t xml:space="preserve"> Ensuing Year (FY……..)</t>
  </si>
  <si>
    <t xml:space="preserve">Components of tariff </t>
  </si>
  <si>
    <t>Relevant sales &amp; load/demand data for revenue calculation</t>
  </si>
  <si>
    <t>Full year revenue (Rs. Crore)</t>
  </si>
  <si>
    <t>Average Billing Rate (Rs/kWh)</t>
  </si>
  <si>
    <t>Ratio of Average Billing Rate to Average Cost of Supply @ ____Rs/kWh  (%)</t>
  </si>
  <si>
    <t>Fuel surcharge per unit, if any</t>
  </si>
  <si>
    <t>sanctioned Load in kW</t>
  </si>
  <si>
    <t>Contract Demand in KVA/MVA</t>
  </si>
  <si>
    <t>Revenue from Fixed Charges</t>
  </si>
  <si>
    <t>Revenue from Demand Charges</t>
  </si>
  <si>
    <t>Revenue from Energy Charges</t>
  </si>
  <si>
    <t>Revenue from fuel surcharge</t>
  </si>
  <si>
    <t>(Licensees are expected to provide the details for the customer categories and sub-categories applicable to their licence area)</t>
  </si>
  <si>
    <t>Ensuing Year (FY………)</t>
  </si>
  <si>
    <t>Increase in Proposed ABR wrt Existing ABR (%)</t>
  </si>
  <si>
    <t>Wire/ Wheeling Charges (Rs/kWh)</t>
  </si>
  <si>
    <t>Energy wheeled in MU</t>
  </si>
  <si>
    <t>Revenue from Wire/ Wheeling Charges</t>
  </si>
  <si>
    <t>True-up Year (FY ………………)</t>
  </si>
  <si>
    <t>Approved</t>
  </si>
  <si>
    <t>Reason for Deviation</t>
  </si>
  <si>
    <t>Controllable</t>
  </si>
  <si>
    <t>Uncontrollable</t>
  </si>
  <si>
    <t>Projected Average Cost of Supply (Rs/kWh)</t>
  </si>
  <si>
    <t>Ratio of Average Billing Rate to Projected Average Cost of Supply (%)</t>
  </si>
  <si>
    <t>% increase / decrease in Cross-subsidy</t>
  </si>
  <si>
    <t>% increase in tariff (%)</t>
  </si>
  <si>
    <t>Existing Tariff</t>
  </si>
  <si>
    <t>Previous Tariff Order</t>
  </si>
  <si>
    <t>Proposed Tariff</t>
  </si>
  <si>
    <t>….</t>
  </si>
  <si>
    <t>MAT</t>
  </si>
  <si>
    <t>Normal Corporate Tax</t>
  </si>
  <si>
    <t>Legend</t>
  </si>
  <si>
    <t>Loss</t>
  </si>
  <si>
    <t>Whether the Licensee is paying Minimum Alternate Tax (MAT) or normal corporate tax or has incurred loss during the Financial Year</t>
  </si>
  <si>
    <t>Net Income of Company before deduction under section 80 of income tax act 1961</t>
  </si>
  <si>
    <t>Actual Income Tax Paid during the Financial Year</t>
  </si>
  <si>
    <t>Effective Tax Rate for the Financial Year (in %)</t>
  </si>
  <si>
    <t>C= B/A</t>
  </si>
  <si>
    <t>MYT Petition, True-up Petition Formats - Transmission</t>
  </si>
  <si>
    <t xml:space="preserve">Sr. No. </t>
  </si>
  <si>
    <t>FY 2023-24</t>
  </si>
  <si>
    <t>Norm</t>
  </si>
  <si>
    <t>Claimed in Petition</t>
  </si>
  <si>
    <t>Revised Estimate</t>
  </si>
  <si>
    <t>Regulatory Equity at the beginning of the year</t>
  </si>
  <si>
    <t>Capitalisation during the year</t>
  </si>
  <si>
    <t>C</t>
  </si>
  <si>
    <t>Reduction in Equity Capital on account of retirement / replacement of assets</t>
  </si>
  <si>
    <t>Regulatory Equity at the end of the year</t>
  </si>
  <si>
    <t>E=A+C-D</t>
  </si>
  <si>
    <t>Rate of Return on Equity Computation</t>
  </si>
  <si>
    <t>Base rate of return on equity</t>
  </si>
  <si>
    <t>Additional rate of return on equity</t>
  </si>
  <si>
    <t>Total rate of return on equity</t>
  </si>
  <si>
    <t>J=F+G</t>
  </si>
  <si>
    <t>Return on Equity Computation</t>
  </si>
  <si>
    <t>Average Equity</t>
  </si>
  <si>
    <t>Total Return on Equity</t>
  </si>
  <si>
    <t>Original Costs of Fixed Assets (OCFA)</t>
  </si>
  <si>
    <t>RRB Opening</t>
  </si>
  <si>
    <t>Assets Capitalization during the year</t>
  </si>
  <si>
    <t>Depreciation during the year (net of Assets decapitalized during the year)</t>
  </si>
  <si>
    <t>E</t>
  </si>
  <si>
    <t>Consumer Contributions, capital subsidy/grant during the year</t>
  </si>
  <si>
    <t>RRB Closing</t>
  </si>
  <si>
    <t>H=C+D-E-F-G</t>
  </si>
  <si>
    <t>RRB Average</t>
  </si>
  <si>
    <t>I=(A+H)/2</t>
  </si>
  <si>
    <t>Consumer Contributions, capital subsidy/grant at the beginning of the year</t>
  </si>
  <si>
    <t>Equity (Opening)</t>
  </si>
  <si>
    <t>Equity (Addition)</t>
  </si>
  <si>
    <t>Equity (Closing)</t>
  </si>
  <si>
    <t>M=K+L</t>
  </si>
  <si>
    <t>Equity (Average)</t>
  </si>
  <si>
    <t>N=(K+M)/2</t>
  </si>
  <si>
    <t>Debt (Opening)</t>
  </si>
  <si>
    <t>Debt (Addition)</t>
  </si>
  <si>
    <t>Debt (Closing)</t>
  </si>
  <si>
    <t>Q=O+P</t>
  </si>
  <si>
    <t>Debt (Average)</t>
  </si>
  <si>
    <t>R=(O+Q)/2</t>
  </si>
  <si>
    <t>Rate of Return on Equity (%)</t>
  </si>
  <si>
    <t>S</t>
  </si>
  <si>
    <t>Rate of Interest on Debt (%)</t>
  </si>
  <si>
    <t>T</t>
  </si>
  <si>
    <t>WACC (%)</t>
  </si>
  <si>
    <t>U={(N/(R+N)) x S} + {(R/(R+N) x T)}</t>
  </si>
  <si>
    <t>Return on Capital Employed</t>
  </si>
  <si>
    <t>V=I x U</t>
  </si>
  <si>
    <t>Form 2.2</t>
  </si>
  <si>
    <t>Interest on Working Capital - Distribution  Business</t>
  </si>
  <si>
    <t>A. True-up Year (FY ………………..)</t>
  </si>
  <si>
    <t>Sr. No</t>
  </si>
  <si>
    <t>True-up Year (FY ………………..)</t>
  </si>
  <si>
    <t>Audited</t>
  </si>
  <si>
    <t>True-Up Petition</t>
  </si>
  <si>
    <t>Computation of Working Capital</t>
  </si>
  <si>
    <t>O&amp;M expenses</t>
  </si>
  <si>
    <t>Maintenance Spares</t>
  </si>
  <si>
    <t>Receivables</t>
  </si>
  <si>
    <t>Working Capital requirement</t>
  </si>
  <si>
    <t>Less:</t>
  </si>
  <si>
    <t>Total Working Capital</t>
  </si>
  <si>
    <t>Computation of working capital interest</t>
  </si>
  <si>
    <t>Interest Rate (%)</t>
  </si>
  <si>
    <t>Actual Working Capital Interest</t>
  </si>
  <si>
    <t>Sl. No</t>
  </si>
  <si>
    <t>Interest on Working Capital - Distribution Wire Business</t>
  </si>
  <si>
    <t>Interest on Working Capital - Retail Supply Business</t>
  </si>
  <si>
    <t>Amount held as security deposit</t>
  </si>
  <si>
    <t>Average monthly collection from Prepaid Consumers</t>
  </si>
  <si>
    <t>FY 2012-13</t>
  </si>
  <si>
    <t>True-up Year (FY ………………….) at existing Tariff , Ensuing Year (FY ……….) at proposed Tariff</t>
  </si>
  <si>
    <t>TOTAL / AVERAGE</t>
  </si>
  <si>
    <t>True Up Year (FY….)</t>
  </si>
  <si>
    <t>Ensuing Year (FY….)</t>
  </si>
  <si>
    <t>Physical Data</t>
  </si>
  <si>
    <t>Units Sold</t>
  </si>
  <si>
    <t>MkWh</t>
  </si>
  <si>
    <t>Connected Load</t>
  </si>
  <si>
    <t>Contract Demand</t>
  </si>
  <si>
    <t>kW/kVA</t>
  </si>
  <si>
    <t>Actual Recorded Demand</t>
  </si>
  <si>
    <t>Normal Billed Demand</t>
  </si>
  <si>
    <t>Excess Billed Demand</t>
  </si>
  <si>
    <t>Total Billed Demand</t>
  </si>
  <si>
    <t>Number of Single Phase Consumers</t>
  </si>
  <si>
    <t>Number of Three  Phase Consumers</t>
  </si>
  <si>
    <t>Total Number of Consumers</t>
  </si>
  <si>
    <t>Power Factor</t>
  </si>
  <si>
    <t>Monthly Consumption per consumer</t>
  </si>
  <si>
    <t>kWh</t>
  </si>
  <si>
    <t>Connected Load per Consumer</t>
  </si>
  <si>
    <t>Normal Billed Demand per Consumer</t>
  </si>
  <si>
    <t>Excess Billed Demand per Consumer</t>
  </si>
  <si>
    <t>Total Billed Demand per Consumer</t>
  </si>
  <si>
    <t>Sales Revenue</t>
  </si>
  <si>
    <t>Fixed Charge / Demand Charge</t>
  </si>
  <si>
    <t>Rs. In Lakhs</t>
  </si>
  <si>
    <t>Excess Demand Charge</t>
  </si>
  <si>
    <t>Total Fixed Charge / Demand Charge</t>
  </si>
  <si>
    <t>Energy Charge</t>
  </si>
  <si>
    <t>Time of Use Charge</t>
  </si>
  <si>
    <t>Power Factor Adjustment</t>
  </si>
  <si>
    <t>Energy + ToU + PF Adjustment Charge ( 4+5+6)</t>
  </si>
  <si>
    <t>Fuel Cost Adjustment</t>
  </si>
  <si>
    <t>Total Charge</t>
  </si>
  <si>
    <t>Prompt Payment Discount, if Any.</t>
  </si>
  <si>
    <t>Net Sale of Energy</t>
  </si>
  <si>
    <t>Paise per unit</t>
  </si>
  <si>
    <t>Other Details and Explanations</t>
  </si>
  <si>
    <t>The data shall be provided for each Tariff Category.</t>
  </si>
  <si>
    <t>Total of all the categories shall also be provided in the same format.</t>
  </si>
  <si>
    <t>All the relevant data shall be given in the slabs of consumption, connected Load, contract demand and Billed Demand as given in the existing tariff schedule.</t>
  </si>
  <si>
    <t>Nil</t>
  </si>
  <si>
    <t xml:space="preserve"> 1 - 25</t>
  </si>
  <si>
    <t>26 - 50</t>
  </si>
  <si>
    <t>51 - 100</t>
  </si>
  <si>
    <t>101 - 150</t>
  </si>
  <si>
    <t xml:space="preserve">151 - 200 </t>
  </si>
  <si>
    <t>201 - 300</t>
  </si>
  <si>
    <t>301 - 400</t>
  </si>
  <si>
    <t>401 - 500</t>
  </si>
  <si>
    <t>501 - 600</t>
  </si>
  <si>
    <t>601 - 750</t>
  </si>
  <si>
    <t>751 - 1000</t>
  </si>
  <si>
    <t>Above 1000</t>
  </si>
  <si>
    <t xml:space="preserve">Total  </t>
  </si>
  <si>
    <t>If Utility proposes any change in tariff Categories, a matrix showing details of number of Consumers, Demand Data, Units Sold and impact on Sales Revenue for each category in the following Column heads.</t>
  </si>
  <si>
    <t xml:space="preserve">Existing Tariff Category </t>
  </si>
  <si>
    <t>Proposed Tariff Category</t>
  </si>
  <si>
    <t>No of consumers at the end of Year</t>
  </si>
  <si>
    <t>No of Smart  meters targeted to be installed during the Year</t>
  </si>
  <si>
    <t>(FY ………………)</t>
  </si>
  <si>
    <t>Smart Metering Trajectory</t>
  </si>
  <si>
    <t>Defective at start of Year</t>
  </si>
  <si>
    <t>Defective meter added during the Year</t>
  </si>
  <si>
    <t>Defective meter replaced during the Year</t>
  </si>
  <si>
    <t>No. of consumers having smart-meter at end of FY*</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</si>
  <si>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</si>
  <si>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</si>
  <si>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</si>
  <si>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Effective Rate of return on Equity</t>
  </si>
  <si>
    <t>Effective rate of Income tax</t>
  </si>
  <si>
    <t>M=(A+E)/2</t>
  </si>
  <si>
    <t>A. Normative Loan</t>
  </si>
  <si>
    <t>Source of Loan</t>
  </si>
  <si>
    <t>April-September  (Actual)</t>
  </si>
  <si>
    <t>October- March (Estimated)</t>
  </si>
  <si>
    <t xml:space="preserve">(c) </t>
  </si>
  <si>
    <t>(d) = (b) + (c) - (a)</t>
  </si>
  <si>
    <t>Less: Reduction of Normative Loan due to retirement or replacement of assets</t>
  </si>
  <si>
    <t>Addition of Normative Loan due to capitalisation during the year</t>
  </si>
  <si>
    <t>Repayment of Normative loan during the year</t>
  </si>
  <si>
    <t>Weighted average Rate of Interest on actual Loans (%)</t>
  </si>
  <si>
    <t>Interest on Security Deposit</t>
  </si>
  <si>
    <t>Claimed in True-up</t>
  </si>
  <si>
    <t>Opening Balance of Loan</t>
  </si>
  <si>
    <t>A1</t>
  </si>
  <si>
    <t>Addition of Loan during the year</t>
  </si>
  <si>
    <t>B1</t>
  </si>
  <si>
    <t>Loan Repayment during the year</t>
  </si>
  <si>
    <t>C1</t>
  </si>
  <si>
    <t>Closing Balance of Loan</t>
  </si>
  <si>
    <t>D1=A1+B1-C1</t>
  </si>
  <si>
    <t>Average Loan Balance</t>
  </si>
  <si>
    <t>E1=(A1+D1)/2</t>
  </si>
  <si>
    <t>Applicable Rate of Interest as on 1st April of the Financial Year</t>
  </si>
  <si>
    <t>F1</t>
  </si>
  <si>
    <t>Interest Amount Paid in Rs. Crore</t>
  </si>
  <si>
    <t>G1</t>
  </si>
  <si>
    <t>A2</t>
  </si>
  <si>
    <t>B2</t>
  </si>
  <si>
    <t>C2</t>
  </si>
  <si>
    <t>D2=A2+B2-C2</t>
  </si>
  <si>
    <t>E2=(A2+D2)/2</t>
  </si>
  <si>
    <t>F2</t>
  </si>
  <si>
    <t>G2</t>
  </si>
  <si>
    <t>Source 3</t>
  </si>
  <si>
    <t>Opening Balance of Loan = A1+A2+…..</t>
  </si>
  <si>
    <t>Addition of Loan during the year = B1+B2+….</t>
  </si>
  <si>
    <t>Loan Repayment during the year = C1+C2+…..</t>
  </si>
  <si>
    <t>D=A+B-C</t>
  </si>
  <si>
    <t>E=(A+D)/2</t>
  </si>
  <si>
    <t>Total Interest Amount Paid in Rs. Crore (for all the sources) = G1+G2+….</t>
  </si>
  <si>
    <t>Effective Wt. Avg. Rate of Interest</t>
  </si>
  <si>
    <t>H=G/E * 100</t>
  </si>
  <si>
    <t>Not Applicable</t>
  </si>
  <si>
    <t>H=∑(An*Fn)/∑An*100</t>
  </si>
  <si>
    <t>Gross Interest Expenses</t>
  </si>
  <si>
    <t xml:space="preserve">Net Interest Expenses </t>
  </si>
  <si>
    <t>(Details only in respect of loans applicable to the project under petition)</t>
  </si>
  <si>
    <t>____________________________________</t>
  </si>
  <si>
    <t>Exchange Rate at COD</t>
  </si>
  <si>
    <t>Exchange Rate as on ……………..</t>
  </si>
  <si>
    <t>Financial Year (Starting from COD)</t>
  </si>
  <si>
    <t>Year 1</t>
  </si>
  <si>
    <t>Year 2</t>
  </si>
  <si>
    <t>Year 3 and so on</t>
  </si>
  <si>
    <t>Date</t>
  </si>
  <si>
    <t>Amount (Foreign Currency)</t>
  </si>
  <si>
    <t>Exchange Rate</t>
  </si>
  <si>
    <t>Amount (Rs.)</t>
  </si>
  <si>
    <t>Scheduled repayment date of principal</t>
  </si>
  <si>
    <t>Scheduled payment date of interest</t>
  </si>
  <si>
    <t>At the end of Financial year</t>
  </si>
  <si>
    <t>MYT Petition, True-up Petition Formats - Distribution</t>
  </si>
  <si>
    <t>True-up Petition Formats - Distribution</t>
  </si>
  <si>
    <t>Capital Expenditure</t>
  </si>
  <si>
    <t>Capitalisation- Hard Cost</t>
  </si>
  <si>
    <t>Detail Justification shall be provided for variation in approved capital expenditure and capitalisation vis-a-vis actual capital expenditure and capitalisation</t>
  </si>
  <si>
    <t>Project Details</t>
  </si>
  <si>
    <t>Project Code</t>
  </si>
  <si>
    <t>Project Title</t>
  </si>
  <si>
    <t>Project Purpose</t>
  </si>
  <si>
    <t>Project Start Date</t>
  </si>
  <si>
    <t>Project Completion date 
(Scheduled)</t>
  </si>
  <si>
    <t>Cost of the Project</t>
  </si>
  <si>
    <t>Original</t>
  </si>
  <si>
    <t>Revised</t>
  </si>
  <si>
    <t>Reason for delay</t>
  </si>
  <si>
    <t xml:space="preserve">Difference = Actual - Approved </t>
  </si>
  <si>
    <t>TOTAL</t>
  </si>
  <si>
    <t>CAPITAL EXPENDITURE</t>
  </si>
  <si>
    <t>Actual incurred during the year</t>
  </si>
  <si>
    <t>Estimated to be incurred during the year</t>
  </si>
  <si>
    <t>Projected to be incurred during the year</t>
  </si>
  <si>
    <t>Equity</t>
  </si>
  <si>
    <t>Debt</t>
  </si>
  <si>
    <t>Total Approved Project Cost
(as per DPR)</t>
  </si>
  <si>
    <t>Approved Funding Details of the total project cost</t>
  </si>
  <si>
    <t>Date of Completion</t>
  </si>
  <si>
    <t>Benefits in Quantified Terms</t>
  </si>
  <si>
    <t>Physical Progress (%)</t>
  </si>
  <si>
    <t>Capitalisation and Financing</t>
  </si>
  <si>
    <t>Estimated</t>
  </si>
  <si>
    <t>FY 2025-26
(Projected)</t>
  </si>
  <si>
    <t>FY 2026-27
(Projected)</t>
  </si>
  <si>
    <t>FY 2027-28
(Projected)</t>
  </si>
  <si>
    <t>FY 2028-29
(Projected)</t>
  </si>
  <si>
    <t>Grant</t>
  </si>
  <si>
    <t>Consumer Contribution</t>
  </si>
  <si>
    <t>Cumulative Expenditure Incurred</t>
  </si>
  <si>
    <t>Expenditure Capitalised</t>
  </si>
  <si>
    <t>Opening CWIP</t>
  </si>
  <si>
    <t>Investment during the year</t>
  </si>
  <si>
    <t>Closing CWIP</t>
  </si>
  <si>
    <t>Works Capitalised</t>
  </si>
  <si>
    <t>Interest Capitalised</t>
  </si>
  <si>
    <t>Expenses Capitalised</t>
  </si>
  <si>
    <t>Total Capitalisation</t>
  </si>
  <si>
    <t>Fixed Assets and Depreciation For True Up year and each Year of MYT Control Period</t>
  </si>
  <si>
    <t>Particulars *</t>
  </si>
  <si>
    <t>Gross Block</t>
  </si>
  <si>
    <t>Applicable rate of Depreciation (%) *</t>
  </si>
  <si>
    <t>Net Block</t>
  </si>
  <si>
    <t>At the beginning of the Financial Year</t>
  </si>
  <si>
    <t>Additions during the year</t>
  </si>
  <si>
    <t>Deductions/ Retirement during the year</t>
  </si>
  <si>
    <t>At the end of the Financial Year</t>
  </si>
  <si>
    <t>As at the beginning of the Financial Year</t>
  </si>
  <si>
    <t>As at the end of the Financial Year</t>
  </si>
  <si>
    <t>Land</t>
  </si>
  <si>
    <t>1a</t>
  </si>
  <si>
    <t>Land under full ownership</t>
  </si>
  <si>
    <t>1b</t>
  </si>
  <si>
    <t>Land held under lease</t>
  </si>
  <si>
    <t>Hydraulic works</t>
  </si>
  <si>
    <t>Other Civil Works</t>
  </si>
  <si>
    <t>Lines &amp; Cables</t>
  </si>
  <si>
    <t>Office Equipments</t>
  </si>
  <si>
    <t>Capital Expenditure on Assets not belonging to utility</t>
  </si>
  <si>
    <t>Spare Units</t>
  </si>
  <si>
    <t>Capital Spares</t>
  </si>
  <si>
    <t>Total as per Audited Account (for True up year only)</t>
  </si>
  <si>
    <t>* The particular of asset and rate of depreciation should match with those provided in the applicable Tariff Regulations</t>
  </si>
  <si>
    <t>Index</t>
  </si>
  <si>
    <t>Less: De-Cap during the Year</t>
  </si>
  <si>
    <t>Less: GFA completing Useful Life during the year</t>
  </si>
  <si>
    <t xml:space="preserve">Closing GFA of assets that have completed its useful life </t>
  </si>
  <si>
    <t>D= (A-B-C)</t>
  </si>
  <si>
    <t>Opening Equity - Total</t>
  </si>
  <si>
    <t>Form 2.1</t>
  </si>
  <si>
    <t>Form 2.4</t>
  </si>
  <si>
    <t>Less: Income from Wheeling Charges payable by Distribution System Users other than the retail consumers getting electricity supply from the same Distribution Licensee</t>
  </si>
  <si>
    <t xml:space="preserve">Net Aggregate Revenue Requirement </t>
  </si>
  <si>
    <t>Net Aggregate Revenue Requirement of Wires Business</t>
  </si>
  <si>
    <t>Interest and Finance Charges (includes interest on consumer security deposits)</t>
  </si>
  <si>
    <t>Form 7.1</t>
  </si>
  <si>
    <t>Form 7.2</t>
  </si>
  <si>
    <t xml:space="preserve">For FY 2022-23 and FY 2023-24 : GERC MYT Regulations, 2016 will be Applicable. </t>
  </si>
  <si>
    <t>Note:</t>
  </si>
  <si>
    <t>Form 1: Aggregate Revenue Requirement - Summary Sheet</t>
  </si>
  <si>
    <t>10 Year CAGR</t>
  </si>
  <si>
    <t>Form 2: Customer Sales &amp; Forecast, Demand Position</t>
  </si>
  <si>
    <t>Form 2.1: Connected load/Contracted Demand &amp; No. of Consumers</t>
  </si>
  <si>
    <t>Connected Load and No. of consumers</t>
  </si>
  <si>
    <t>Voltage wise sales</t>
  </si>
  <si>
    <t>Form 2.2: Voltage Wise Sales</t>
  </si>
  <si>
    <t>Form 2.3: Distribution Losses</t>
  </si>
  <si>
    <t>Form 2.3</t>
  </si>
  <si>
    <t>Form 2.4: Energy Balance</t>
  </si>
  <si>
    <t>Energy Balance</t>
  </si>
  <si>
    <t>Power Purchase outside State of Gujarat</t>
  </si>
  <si>
    <t>Total Purchase at State of Gujarat periphery (B)</t>
  </si>
  <si>
    <t>Power Purchase within Gujarat</t>
  </si>
  <si>
    <t>Form 4: Operations and Maintenance Expenses Summary</t>
  </si>
  <si>
    <t>Legal charges &amp; Audit fee</t>
  </si>
  <si>
    <t>Others (Pls. specify)</t>
  </si>
  <si>
    <t>Form 5: Summary of Capital Expenditure and Capitalisation</t>
  </si>
  <si>
    <t xml:space="preserve">Form 5.1: Capital Expenditure Plan </t>
  </si>
  <si>
    <t xml:space="preserve">Form 5.2: Capitalisation and Funding Plan </t>
  </si>
  <si>
    <t>Form 5.1</t>
  </si>
  <si>
    <t>Form 5.2</t>
  </si>
  <si>
    <t>Form 5.3</t>
  </si>
  <si>
    <t>Capitalisation and Funding Plan</t>
  </si>
  <si>
    <t>Form 5.3: Capital Work-in-progress - Project-wise details</t>
  </si>
  <si>
    <t>New Assets Added during the year</t>
  </si>
  <si>
    <t xml:space="preserve">Addition of old assets 
(Asset transfer from not in use) </t>
  </si>
  <si>
    <t>Asset transferred to asset not in use</t>
  </si>
  <si>
    <t>At the beginning of the Financial Year (Accumulated Depreciation upto previous year)</t>
  </si>
  <si>
    <t>Accumulated depreciation on assets transferred from  assets not in use</t>
  </si>
  <si>
    <t>Accumulated depreciation on assets retiring during the year</t>
  </si>
  <si>
    <t>Accumulated depreciation on assets transferred to asset not in use during the year</t>
  </si>
  <si>
    <t xml:space="preserve">a </t>
  </si>
  <si>
    <t>b</t>
  </si>
  <si>
    <t>c</t>
  </si>
  <si>
    <t xml:space="preserve">d </t>
  </si>
  <si>
    <t>e</t>
  </si>
  <si>
    <t>f=a+b+c-d-e</t>
  </si>
  <si>
    <t>g</t>
  </si>
  <si>
    <t>h</t>
  </si>
  <si>
    <t>i</t>
  </si>
  <si>
    <t>j</t>
  </si>
  <si>
    <t>k</t>
  </si>
  <si>
    <t>l=g+h+i-j-k</t>
  </si>
  <si>
    <t>m=a-g</t>
  </si>
  <si>
    <t>n=f-l</t>
  </si>
  <si>
    <t>Form 6: Assets &amp; Depreciation</t>
  </si>
  <si>
    <t>Form 6.1</t>
  </si>
  <si>
    <t>Details of Foreign Loans</t>
  </si>
  <si>
    <t>From 8</t>
  </si>
  <si>
    <t xml:space="preserve">For True-up of FY 2022-23 and FY 2023-24 : GERC MYT Regulations, 2016 will be Applicable. </t>
  </si>
  <si>
    <t>Form 8: Interest on Working Capital</t>
  </si>
  <si>
    <t>Based on Target Wires Availability</t>
  </si>
  <si>
    <t>For overachieving distribution loss levels</t>
  </si>
  <si>
    <t>G3</t>
  </si>
  <si>
    <t>G=G1+G2+G3</t>
  </si>
  <si>
    <t>Based on Collection efficiency</t>
  </si>
  <si>
    <t>Based on percentage of assessed bills over total bills</t>
  </si>
  <si>
    <t>Income tax</t>
  </si>
  <si>
    <t>Income from Rents of land or buildings</t>
  </si>
  <si>
    <t>Income from Sale of Scrap</t>
  </si>
  <si>
    <t>Income from statutory investments</t>
  </si>
  <si>
    <t>Income from interest on Fixed Deposits (including contingency reserve investment)</t>
  </si>
  <si>
    <t>Interest income on advances to suppliers/contractors</t>
  </si>
  <si>
    <t>Income from Rental from staff quarters</t>
  </si>
  <si>
    <t>Income from Rental from contractors</t>
  </si>
  <si>
    <t>Income from Insurance claim receipt</t>
  </si>
  <si>
    <t>Income from hire charges from contactors and others</t>
  </si>
  <si>
    <t>Income from advertisements, sale of tender etc</t>
  </si>
  <si>
    <t>Deferred Income from grant, subsidy, etc., as per Annual Accounts</t>
  </si>
  <si>
    <t>Excess found on physical verification</t>
  </si>
  <si>
    <t>Prior Period Income etc.</t>
  </si>
  <si>
    <t>Supervisory charges for contractual works</t>
  </si>
  <si>
    <t xml:space="preserve">Miscellaneous receipts </t>
  </si>
  <si>
    <t>Form 9.1</t>
  </si>
  <si>
    <t>Form 9.2</t>
  </si>
  <si>
    <t>Form 9.1: Return on Regulatory Equity</t>
  </si>
  <si>
    <t>Form 9.2: Return on Capital Employed</t>
  </si>
  <si>
    <t>Form 11: Non-tariff Income</t>
  </si>
  <si>
    <t>Form 13.1 : Rebate given to Consumer Category</t>
  </si>
  <si>
    <t>Rebate</t>
  </si>
  <si>
    <t>Form 13.1</t>
  </si>
  <si>
    <t>Form 13.2:  Revenue from Open Access Consumers for True-up Year (FY ………………..)</t>
  </si>
  <si>
    <t>Form 13:  Revenue for True-up Year (FY ………………..)</t>
  </si>
  <si>
    <t xml:space="preserve">Revenue from Open Access Consumers </t>
  </si>
  <si>
    <t>Form 13.3: Expected Revenue at Existing Tariff</t>
  </si>
  <si>
    <t>Form 13.4: Expected Revenue at Proposed Tariff</t>
  </si>
  <si>
    <t>Form 13.2</t>
  </si>
  <si>
    <t>Form 13.3</t>
  </si>
  <si>
    <t>Form 13.4</t>
  </si>
  <si>
    <t>Additions during the year 
(Depreciation charged on new assets added during the year and on old assets)</t>
  </si>
  <si>
    <t>New Assets Added during the financial year</t>
  </si>
  <si>
    <t>Expected Revenue at Existing Tariff</t>
  </si>
  <si>
    <t>Expected Revenue at Proposed Tariff</t>
  </si>
  <si>
    <t>Bad and doubtful Debts</t>
  </si>
  <si>
    <t>Form 14: Provision for Bad and doubtful Debts</t>
  </si>
  <si>
    <t>Power Procurement Quantum &amp; Energy Availability</t>
  </si>
  <si>
    <t>Form 15</t>
  </si>
  <si>
    <t>Transmission Charges and SLDC Charges</t>
  </si>
  <si>
    <t>Form 16</t>
  </si>
  <si>
    <t>RPO details</t>
  </si>
  <si>
    <t>Form 17</t>
  </si>
  <si>
    <t>Form 18</t>
  </si>
  <si>
    <t>Form 19</t>
  </si>
  <si>
    <t>Projected for MYT Control Period</t>
  </si>
  <si>
    <t>Details of power procured via Competitive Bidding or any other mode</t>
  </si>
  <si>
    <t>Contribution to Contingency Reserves</t>
  </si>
  <si>
    <t>Trajectory for Billing Efficiency &amp; Collection Efficiency</t>
  </si>
  <si>
    <t>Form 20</t>
  </si>
  <si>
    <t>Form 21</t>
  </si>
  <si>
    <t>Metering Status</t>
  </si>
  <si>
    <t>Peak Demand (MW)</t>
  </si>
  <si>
    <t>Base Demand (MW)</t>
  </si>
  <si>
    <t>Note: This table shall be replicated for each year of the MYT Control Period</t>
  </si>
  <si>
    <t>Capitalisation- FERV</t>
  </si>
  <si>
    <t xml:space="preserve">Capitalisation- IEDC </t>
  </si>
  <si>
    <t>Capitalisation- IDC (excluding FERV impact)</t>
  </si>
  <si>
    <t>Total Capitalisation (Hard Cost + IDC + IEDC + FERV)</t>
  </si>
  <si>
    <t>Form 7.2: Details of Foreign Loans</t>
  </si>
  <si>
    <t>Form 7.1:  Details of Existing Actual Long-term Loans</t>
  </si>
  <si>
    <t>Details of Existing Actual Long-term Loans</t>
  </si>
  <si>
    <t>(in Crore)</t>
  </si>
  <si>
    <t>April</t>
  </si>
  <si>
    <t>Annual Wires Availability  (in %)</t>
  </si>
  <si>
    <t>Monthly Wires Availability</t>
  </si>
  <si>
    <t>True-Up Year* (FY …........)</t>
  </si>
  <si>
    <t>True-Up Year* (FY ….........)</t>
  </si>
  <si>
    <t>True-Up Year (FY ….........)</t>
  </si>
  <si>
    <t>RPO Target (Others)</t>
  </si>
  <si>
    <t>Other Energy Purchased</t>
  </si>
  <si>
    <t>Form 12: Sale of Electrical Energy</t>
  </si>
  <si>
    <t>Key Characteristics of the Distribution Network</t>
  </si>
  <si>
    <t>S.No</t>
  </si>
  <si>
    <t>Projections</t>
  </si>
  <si>
    <t>At the start of year</t>
  </si>
  <si>
    <t>Withdrawal from service</t>
  </si>
  <si>
    <t>At the end of year</t>
  </si>
  <si>
    <t>Service Area (in Sq. Km)</t>
  </si>
  <si>
    <t>Employee Strength</t>
  </si>
  <si>
    <t>Technical</t>
  </si>
  <si>
    <t>Non- Technical</t>
  </si>
  <si>
    <t>Meter/metering equipment/service line rentals</t>
  </si>
  <si>
    <t>Recovery for theft and pilferage of energy</t>
  </si>
  <si>
    <t>Gain/ loss sharing</t>
  </si>
  <si>
    <t>Wires Availability</t>
  </si>
  <si>
    <t>(Licensees are required to provide the details for the all categories / sub-categories / slabs as per GERC Tariff Schedule and applicable to their licence area)</t>
  </si>
  <si>
    <t>(kW or kVA or BHP as applicable)</t>
  </si>
  <si>
    <t>a</t>
  </si>
  <si>
    <t>Length of Lines (ckt-km) (voltage wise)</t>
  </si>
  <si>
    <t>Number of Sub-Stations (voltage wise)</t>
  </si>
  <si>
    <t>Number of Power Transformers (voltage wise)</t>
  </si>
  <si>
    <t>Total MVA capacity of Power Transformers (voltage wise)</t>
  </si>
  <si>
    <t>Form 3.2</t>
  </si>
  <si>
    <t>Form 3.2:  Power Purchase Expenses</t>
  </si>
  <si>
    <t>Form 3.1 : Power Procurement Quantum &amp; Energy Availability</t>
  </si>
  <si>
    <t>Form 3.1</t>
  </si>
  <si>
    <t>Form 3.3</t>
  </si>
  <si>
    <t>Form 3.4</t>
  </si>
  <si>
    <t>Form 3.5</t>
  </si>
  <si>
    <t>Form 3.3: Transmission Charges and SLDC Charges</t>
  </si>
  <si>
    <t>Form 3.4: RPO details</t>
  </si>
  <si>
    <t>Form 15:  Contribution to Contingency Reserves</t>
  </si>
  <si>
    <t>Form 16: Trajectory for Billing Efficiency &amp; Collection Efficiency</t>
  </si>
  <si>
    <t>Form 17: Truing-up Summary</t>
  </si>
  <si>
    <t>Form 18: Cross Subsidy Trajectory</t>
  </si>
  <si>
    <t>Form 19: Metering Status</t>
  </si>
  <si>
    <t>Form 20: Wires Availability</t>
  </si>
  <si>
    <t>Format 21: Key Characteristics of the Distribution Network</t>
  </si>
  <si>
    <t>Form 12</t>
  </si>
  <si>
    <t>Sale of Electricity Energy</t>
  </si>
  <si>
    <t>Type of Generating Station/ Fuel</t>
  </si>
  <si>
    <t>AFC determined  in above order (in Rs. Cr)</t>
  </si>
  <si>
    <t>Arrear payment pertaining to prior period</t>
  </si>
  <si>
    <t>Note : Separate Forms shall be submitted for each Renovation and Modernisation Scheme</t>
  </si>
  <si>
    <t>Accumulated Depreciation (net of assets decapitalized)</t>
  </si>
  <si>
    <t>Assets decapitalized during the year</t>
  </si>
  <si>
    <t>Amount recovered from consumers on account of theft of energy / diversion of energy, month wise amount assessed, amount recovered and amount credited to sales revenue shall be separately given. Methodology of theft assessment shall be described in detail.</t>
  </si>
  <si>
    <t>% of Consumer having smart meter at end of True-up Year (FY ………………)</t>
  </si>
  <si>
    <t xml:space="preserve">% of Consumer having smart meter at end of Year </t>
  </si>
  <si>
    <t>Note: Licensee need to submit status of smart meter installation for last three FY</t>
  </si>
  <si>
    <t>Slab 2</t>
  </si>
  <si>
    <t>Slab n</t>
  </si>
  <si>
    <t>Category-2</t>
  </si>
  <si>
    <t>Past Data of Connected load/Contract Demand and Number of consumers</t>
  </si>
  <si>
    <t xml:space="preserve">NOTES: </t>
  </si>
  <si>
    <t>(3) Figures in (-ve) must be shown in Brackets- (... ) and figures in (+ve) must be shown without Bracket.</t>
  </si>
  <si>
    <r>
      <rPr>
        <b/>
        <sz val="11"/>
        <rFont val="Arial"/>
        <family val="2"/>
        <scheme val="minor"/>
      </rPr>
      <t>Note</t>
    </r>
    <r>
      <rPr>
        <sz val="11"/>
        <rFont val="Arial"/>
        <family val="2"/>
        <scheme val="minor"/>
      </rPr>
      <t>: 1. * - In case ARR Order is yet to be issued, then MYT Order values to be captured under this column</t>
    </r>
  </si>
  <si>
    <r>
      <rPr>
        <b/>
        <sz val="11"/>
        <rFont val="Arial"/>
        <family val="2"/>
        <scheme val="minor"/>
      </rPr>
      <t>Note</t>
    </r>
    <r>
      <rPr>
        <sz val="11"/>
        <rFont val="Arial"/>
        <family val="2"/>
        <scheme val="minor"/>
      </rPr>
      <t>: Documentary evidence towards actual debts written off should be submitted</t>
    </r>
  </si>
  <si>
    <r>
      <rPr>
        <b/>
        <sz val="11"/>
        <rFont val="Arial"/>
        <family val="2"/>
        <scheme val="minor"/>
      </rPr>
      <t>Note</t>
    </r>
    <r>
      <rPr>
        <sz val="11"/>
        <rFont val="Arial"/>
        <family val="2"/>
        <scheme val="minor"/>
      </rPr>
      <t>: Detailed justification for rebate given to any consumer category should be submitted</t>
    </r>
  </si>
  <si>
    <r>
      <rPr>
        <b/>
        <sz val="11"/>
        <rFont val="Arial"/>
        <family val="2"/>
        <scheme val="minor"/>
      </rPr>
      <t xml:space="preserve">Note: </t>
    </r>
    <r>
      <rPr>
        <sz val="11"/>
        <rFont val="Arial"/>
        <family val="2"/>
        <scheme val="minor"/>
      </rPr>
      <t>Please provide detailed breakup of Other expenses</t>
    </r>
  </si>
  <si>
    <r>
      <t>Currency1</t>
    </r>
    <r>
      <rPr>
        <b/>
        <vertAlign val="superscript"/>
        <sz val="11"/>
        <rFont val="Arial"/>
        <family val="2"/>
        <scheme val="minor"/>
      </rPr>
      <t>1</t>
    </r>
  </si>
  <si>
    <r>
      <t>At the date of Drawl</t>
    </r>
    <r>
      <rPr>
        <vertAlign val="superscript"/>
        <sz val="11"/>
        <rFont val="Arial"/>
        <family val="2"/>
        <scheme val="minor"/>
      </rPr>
      <t>2</t>
    </r>
  </si>
  <si>
    <r>
      <t>Currency2</t>
    </r>
    <r>
      <rPr>
        <b/>
        <vertAlign val="superscript"/>
        <sz val="11"/>
        <rFont val="Arial"/>
        <family val="2"/>
        <scheme val="minor"/>
      </rPr>
      <t>1</t>
    </r>
  </si>
  <si>
    <r>
      <t>Currency3</t>
    </r>
    <r>
      <rPr>
        <b/>
        <vertAlign val="superscript"/>
        <sz val="11"/>
        <rFont val="Arial"/>
        <family val="2"/>
        <scheme val="minor"/>
      </rPr>
      <t>1</t>
    </r>
    <r>
      <rPr>
        <b/>
        <sz val="11"/>
        <rFont val="Arial"/>
        <family val="2"/>
        <scheme val="minor"/>
      </rPr>
      <t xml:space="preserve"> &amp; so on</t>
    </r>
  </si>
  <si>
    <r>
      <t>1</t>
    </r>
    <r>
      <rPr>
        <sz val="11"/>
        <rFont val="Arial"/>
        <family val="2"/>
        <scheme val="minor"/>
      </rPr>
      <t xml:space="preserve"> Name of the currency to be mentioned e.g. US $, DM, etc. etc.</t>
    </r>
  </si>
  <si>
    <r>
      <t>2</t>
    </r>
    <r>
      <rPr>
        <sz val="11"/>
        <rFont val="Arial"/>
        <family val="2"/>
        <scheme val="minor"/>
      </rPr>
      <t xml:space="preserve"> In case of more than one drawl during the year, Exchange rate ate the date of each drawl to be given.</t>
    </r>
  </si>
  <si>
    <r>
      <rPr>
        <b/>
        <sz val="11"/>
        <rFont val="Arial"/>
        <family val="2"/>
        <scheme val="minor"/>
      </rPr>
      <t>Note</t>
    </r>
    <r>
      <rPr>
        <sz val="11"/>
        <rFont val="Arial"/>
        <family val="2"/>
        <scheme val="minor"/>
      </rPr>
      <t>: Separate Forms shall be submitted for each Renovation and Modernisation Scheme</t>
    </r>
  </si>
  <si>
    <r>
      <rPr>
        <b/>
        <sz val="11"/>
        <rFont val="Arial"/>
        <family val="2"/>
        <scheme val="minor"/>
      </rPr>
      <t>Note</t>
    </r>
    <r>
      <rPr>
        <sz val="11"/>
        <rFont val="Arial"/>
        <family val="2"/>
        <scheme val="minor"/>
      </rPr>
      <t>:</t>
    </r>
  </si>
  <si>
    <r>
      <rPr>
        <b/>
        <sz val="11"/>
        <rFont val="Arial"/>
        <family val="2"/>
        <scheme val="minor"/>
      </rPr>
      <t>Note:</t>
    </r>
    <r>
      <rPr>
        <sz val="11"/>
        <rFont val="Arial"/>
        <family val="2"/>
        <scheme val="minor"/>
      </rPr>
      <t xml:space="preserve"> Please provide detailed breakup of Other expenses</t>
    </r>
  </si>
  <si>
    <r>
      <rPr>
        <b/>
        <sz val="11"/>
        <rFont val="Arial"/>
        <family val="2"/>
        <scheme val="minor"/>
      </rPr>
      <t xml:space="preserve">Note: </t>
    </r>
    <r>
      <rPr>
        <sz val="11"/>
        <rFont val="Arial"/>
        <family val="2"/>
        <scheme val="minor"/>
      </rPr>
      <t>please provide detailed breakup of Miscellaneous and Other expenses</t>
    </r>
  </si>
  <si>
    <t>Subtotal (Category-1)</t>
  </si>
  <si>
    <t>Subtotal (Category-2)</t>
  </si>
  <si>
    <t>Subtotal (Category-n)</t>
  </si>
  <si>
    <t>(2) Utilities to submit these formats linked to the Audited Accounts in excel format. In case of any hard coded values or deviation from audited figures, please submit the justification and details in remarks along with documentary proof (if required).</t>
  </si>
  <si>
    <t>(1) Soft copy containing linked excel sheets of the Forms and Audited Accounts shall also be furnished.</t>
  </si>
  <si>
    <t>LT level</t>
  </si>
  <si>
    <t>Licensee to submit the supporting document from the office of chief electrical inspector regarding sales data submitted for the True-up year</t>
  </si>
  <si>
    <t>in MUs</t>
  </si>
  <si>
    <t>Total Energy Requirement</t>
  </si>
  <si>
    <t>Details for power procured via Competitive Bidding from old and New Generating Station</t>
  </si>
  <si>
    <t>Form 4.1: Employee Expenses</t>
  </si>
  <si>
    <t>Form 4.3: Repair and Maintenance Expenses</t>
  </si>
  <si>
    <t>Form 4.2:  Administration &amp; General Expenses</t>
  </si>
  <si>
    <t>Part A</t>
  </si>
  <si>
    <t>Part B</t>
  </si>
  <si>
    <t>Less: De-Capitalisation during the Year</t>
  </si>
  <si>
    <t>Rate of Interest (% p.a.) - RBI Bank Rate as on 1st April of the financial year in which the Petition is filed</t>
  </si>
  <si>
    <t>Form 10 (K)</t>
  </si>
  <si>
    <t>(Please select one option from the drop down at cell E9)</t>
  </si>
  <si>
    <t>(Please select one option from the drop down at cell E18)</t>
  </si>
  <si>
    <t>(Please select one option from the drop down at cell E27)</t>
  </si>
  <si>
    <r>
      <rPr>
        <b/>
        <sz val="11"/>
        <rFont val="Arial"/>
        <family val="2"/>
        <scheme val="minor"/>
      </rPr>
      <t xml:space="preserve">Note: </t>
    </r>
    <r>
      <rPr>
        <sz val="11"/>
        <rFont val="Arial"/>
        <family val="2"/>
        <scheme val="minor"/>
      </rPr>
      <t>Please provide detailed breakup of Other income</t>
    </r>
  </si>
  <si>
    <t>HP/kW/kVA</t>
  </si>
  <si>
    <t xml:space="preserve">Units Sold during Peak hours </t>
  </si>
  <si>
    <t>Note: The impact of such rebates given by Distribution Licensee shall be borne entirely by the Distribution Licensee and impact of such rebate will not be allowed to be passed through to the consumers</t>
  </si>
  <si>
    <r>
      <rPr>
        <b/>
        <sz val="11"/>
        <rFont val="Arial"/>
        <family val="2"/>
        <scheme val="minor"/>
      </rPr>
      <t>Note:</t>
    </r>
    <r>
      <rPr>
        <sz val="11"/>
        <rFont val="Arial"/>
        <family val="2"/>
        <scheme val="minor"/>
      </rPr>
      <t xml:space="preserve"> Wires Availability = (1- (SAIDI / 8760)) x 100</t>
    </r>
  </si>
  <si>
    <t>Slabs</t>
  </si>
  <si>
    <t>Inter-State Transmission Charges</t>
  </si>
  <si>
    <t>Note: This table shall be replicated for the True-up year, ARR year and each year of the MYT Control Period</t>
  </si>
  <si>
    <t>ARR Order</t>
  </si>
  <si>
    <t>Total Cost of Power Purchase (Rs Crore) (including inter-state Transmission charges)</t>
  </si>
  <si>
    <t>Form 3.5: Details of power procured via Competitive Bidding or any other mode and from existing PPAs</t>
  </si>
  <si>
    <t>Note: Licensee to submit the Fixed Assets Register in excel format along with a reconciliation with this format and detailed justification for any difference</t>
  </si>
  <si>
    <t>for one month</t>
  </si>
  <si>
    <t>one (1) month of the expected revenue from charges for use of Distribution Wires at the prevailing tariffs</t>
  </si>
  <si>
    <t>under clause (b) of sub-section (1) of Section 47 of the Act</t>
  </si>
  <si>
    <t>at one (1) per cent of the opening Gross Fixed Assets</t>
  </si>
  <si>
    <t>Amount held as security deposit from Distribution System Users, if any</t>
  </si>
  <si>
    <t>1 yr SBI MCLR + 250 basis points</t>
  </si>
  <si>
    <t>one (1) month of the expected revenue from sale of electricity at the prevailing tariffs</t>
  </si>
  <si>
    <t>clause (a) and clause (b) of sub-section (1) of Section 47</t>
  </si>
  <si>
    <t>Total Return on Equity (Distribution Wires Business + Retail Supply Business)</t>
  </si>
  <si>
    <t>(O1 + O2)</t>
  </si>
  <si>
    <t>O1=J*M</t>
  </si>
  <si>
    <t>O2=J*M</t>
  </si>
  <si>
    <t>Annual Consumption (in MUs)</t>
  </si>
  <si>
    <t>B) Roof-top Solar Generation</t>
  </si>
  <si>
    <t>MYT Control Period Projections</t>
  </si>
  <si>
    <t>Installed Capacity (in kW)</t>
  </si>
  <si>
    <t>Number of Connections</t>
  </si>
  <si>
    <t>(4) For ASPEN and DPA, units mentioned in Rs. Crore and MUs are to be considered as Rs. Lakh and LUs respectively</t>
  </si>
  <si>
    <t>C3</t>
  </si>
  <si>
    <t>C4</t>
  </si>
  <si>
    <t>C5</t>
  </si>
  <si>
    <t>D1</t>
  </si>
  <si>
    <t>Less: Amortisation of Equity (net of Salvage Value) completing its Useful Life during Year 1  [((A2-B2)+C1) x (30% - salvage value (in %))] / 5</t>
  </si>
  <si>
    <t>Less: Amortisation of Equity (net of Salvage Value) already completed its Useful Life as on 01.04.2024 [(A1-B1) x (30% - salvage value (in %))] / 5</t>
  </si>
  <si>
    <t>B3</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</si>
  <si>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</si>
  <si>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</si>
  <si>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</si>
  <si>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Note: This format is only for calculating equity component that is to be deducted for RoE calculation and pertains to assets that have completed their useful life</t>
  </si>
  <si>
    <t>A2=D1</t>
  </si>
  <si>
    <t>A3=D2</t>
  </si>
  <si>
    <t>B4</t>
  </si>
  <si>
    <t>B5</t>
  </si>
  <si>
    <t>A4=D3</t>
  </si>
  <si>
    <t>A5=D4</t>
  </si>
  <si>
    <t>D2</t>
  </si>
  <si>
    <t>D3</t>
  </si>
  <si>
    <t>D4</t>
  </si>
  <si>
    <t>D5</t>
  </si>
  <si>
    <t>Form 6.1: Equity Computation for Assets which have completed their useful life</t>
  </si>
  <si>
    <t>Equity Computation for Assets which have completed their useful life</t>
  </si>
  <si>
    <t>Gross generation (in kWh)</t>
  </si>
  <si>
    <t>Energy sent to the grid (in kWh)</t>
  </si>
  <si>
    <t>Residential</t>
  </si>
  <si>
    <t>Non-Residential</t>
  </si>
  <si>
    <t xml:space="preserve">Note: The Target RPO Share will be determined by the concerned Regulations of the Commission. In case if the future trajectory is not given by the Commission, trajectory given by Ministry of Power (MoP) shall be used </t>
  </si>
  <si>
    <t>Ownership (Central/ State/ IPPs,CPP, etc)</t>
  </si>
  <si>
    <t>Claimed Now</t>
  </si>
  <si>
    <t>b-a</t>
  </si>
  <si>
    <t>Norm (as per relevant MYT Regulations)</t>
  </si>
  <si>
    <t>iv) The amount of subsidy received from the State Government should be clearly indicated for each category under the respective column and the relevant GR should be mentioned in the note below along with the details in the format below</t>
  </si>
  <si>
    <t>Number of Consumers (in '000)</t>
  </si>
  <si>
    <t>Demand Data</t>
  </si>
  <si>
    <t xml:space="preserve">Units Sold </t>
  </si>
  <si>
    <t xml:space="preserve">Impact on Sales Revenue </t>
  </si>
  <si>
    <t>Form 12.1: Detailed Consumption and change in tariff category data</t>
  </si>
  <si>
    <t xml:space="preserve">True-up Year (FY ………………….) </t>
  </si>
  <si>
    <t>Detailed Consumption and change in tariff category data</t>
  </si>
  <si>
    <t>Form 12.1</t>
  </si>
  <si>
    <t>Number of Employees</t>
  </si>
  <si>
    <t>Opening</t>
  </si>
  <si>
    <t>Recruited during the year</t>
  </si>
  <si>
    <t>Closing</t>
  </si>
  <si>
    <t>Retired during the year</t>
  </si>
  <si>
    <t>Sales at different voltage level (please specify for each voltage level separately)</t>
  </si>
  <si>
    <t>Form 3.6: Deviation Settlement Mechanism</t>
  </si>
  <si>
    <t>IN Rs</t>
  </si>
  <si>
    <t>Month</t>
  </si>
  <si>
    <t>Schedule</t>
  </si>
  <si>
    <t>UI Sale</t>
  </si>
  <si>
    <t>Net UI</t>
  </si>
  <si>
    <t>UI Purchase</t>
  </si>
  <si>
    <t>Actual Drawl</t>
  </si>
  <si>
    <t>UI deviation</t>
  </si>
  <si>
    <t>Sept.</t>
  </si>
  <si>
    <t>Nov.</t>
  </si>
  <si>
    <t>Dec.</t>
  </si>
  <si>
    <t>IN MU</t>
  </si>
  <si>
    <t>Note: Licensee to submit the details of Week wise scheduled and drawl energy data as per UI accounts along with weekly UI charges</t>
  </si>
  <si>
    <t>Deviation Settlement Mechanism</t>
  </si>
  <si>
    <t>Form 3.6</t>
  </si>
  <si>
    <t>Energy Available at Gujarat Periphery (=7)</t>
  </si>
  <si>
    <t>Total Energy Available for Sale at 11kV (=10-11)</t>
  </si>
  <si>
    <t>Part A: True-up Year (FY ……………)</t>
  </si>
  <si>
    <t xml:space="preserve">Unsceduled Interchange Purchase (E) </t>
  </si>
  <si>
    <t>Unsceduled Interchange Sale (F)</t>
  </si>
  <si>
    <t>Total Power Purchase available at Gujarat Periphery (B+C-D+E-F)</t>
  </si>
  <si>
    <t>Form 10 : Income Tax</t>
  </si>
  <si>
    <t>Per unit Subsidy declared by the State Government</t>
  </si>
  <si>
    <t>(Rs/kWh)</t>
  </si>
  <si>
    <t>Total Energy Forecasted</t>
  </si>
  <si>
    <t>(MUs)</t>
  </si>
  <si>
    <t>Total advance subsidy Amount raised to the State Government</t>
  </si>
  <si>
    <t>(Rs. Cr.)</t>
  </si>
  <si>
    <t>Actual electricity supplied based on measurement through meters*</t>
  </si>
  <si>
    <t>Actual subsidy required from the State Government</t>
  </si>
  <si>
    <t>Difference in Advance and Actual subsidy</t>
  </si>
  <si>
    <t>Reconciled subsidy bill raised to the State Government</t>
  </si>
  <si>
    <t>D=BxC</t>
  </si>
  <si>
    <t>*For unmetered flat rate subsidized consumption –&gt; Subsidy amount = [(Full cost tariff * measured energy consumption as per clause 3.1.2) – (no. of consumers * flat tariff)]</t>
  </si>
  <si>
    <t>F=BxE</t>
  </si>
  <si>
    <t>G=F-D</t>
  </si>
  <si>
    <t>Part B- Subsidy billing and collection</t>
  </si>
  <si>
    <t>Form 3.7: Payables for power purchase from GENCOs as per LPS Rules</t>
  </si>
  <si>
    <t>Payables for power purchase from GENCOs as per LPS Rules</t>
  </si>
  <si>
    <t>Form 3.7</t>
  </si>
  <si>
    <t>GENCO</t>
  </si>
  <si>
    <t>Accumulated till Previous Month</t>
  </si>
  <si>
    <t>No. of installments for clearing outstanding dues as per LPS Rules</t>
  </si>
  <si>
    <t>EMI amount for clearing outstanding dues</t>
  </si>
  <si>
    <t>Date of last EMI paid</t>
  </si>
  <si>
    <t>Balance outstanding dues for which EMIs created at the end of Reporting Month</t>
  </si>
  <si>
    <t>Bill raised by GENCO for Reporting Month</t>
  </si>
  <si>
    <t>Payment made against bills for Reporting Month</t>
  </si>
  <si>
    <t>Date of payment for Reporting Month</t>
  </si>
  <si>
    <t>Rs. Cr.</t>
  </si>
  <si>
    <t>No.</t>
  </si>
  <si>
    <t>Note: Licensee to submit this format on Monthly basis</t>
  </si>
  <si>
    <t>Note: Utility to submit this format (Part B) on quarterly basis and within thirty days from end date of the respective quarter</t>
  </si>
  <si>
    <t>Week 1</t>
  </si>
  <si>
    <t>Week 2</t>
  </si>
  <si>
    <t>Week 52</t>
  </si>
  <si>
    <t>Average Demand</t>
  </si>
  <si>
    <t>Non-Coincident Peak Demand</t>
  </si>
  <si>
    <t>Non-Coincident off-Peak Demand</t>
  </si>
  <si>
    <t>Coincident Peak Demand</t>
  </si>
  <si>
    <t>Coincident off-Peak Demand</t>
  </si>
  <si>
    <t>Utility to ensure that (1) overall System's average demand should match with sum of average demand for all categories; (2) overall System's coincident peak demand should match with sum of coincident peak demand for all categories; and (3) overall System's coincident off-peak demand should match with sum of coincident off-peak demand for all categories</t>
  </si>
  <si>
    <t>Form 22</t>
  </si>
  <si>
    <t>Week 3</t>
  </si>
  <si>
    <t>Week 4</t>
  </si>
  <si>
    <t>Week 5</t>
  </si>
  <si>
    <t>Week 6</t>
  </si>
  <si>
    <t>Week 7</t>
  </si>
  <si>
    <t>Week 8</t>
  </si>
  <si>
    <t>Full year revenue excluding subsidy (Rs. Crore)</t>
  </si>
  <si>
    <t>Tariff Subsidy</t>
  </si>
  <si>
    <t>Total Revenue (Rs. Cr.)</t>
  </si>
  <si>
    <t>Category 1 (Domestic)</t>
  </si>
  <si>
    <t>Category 2 (Commercial)</t>
  </si>
  <si>
    <t>Category 3 (Industrial)</t>
  </si>
  <si>
    <t>Category 4 (Agriculture)</t>
  </si>
  <si>
    <t>Category 5 (Public Utilities)</t>
  </si>
  <si>
    <t>Category 6 (Others)</t>
  </si>
  <si>
    <t xml:space="preserve">Coincident Peak Demand </t>
  </si>
  <si>
    <t xml:space="preserve">Average Demand </t>
  </si>
  <si>
    <t xml:space="preserve">Off-Peak Demand for Overall System </t>
  </si>
  <si>
    <t xml:space="preserve">Average Demand for Overall System </t>
  </si>
  <si>
    <t xml:space="preserve">Peak Demand for Overall System </t>
  </si>
  <si>
    <t>(in MW)</t>
  </si>
  <si>
    <t>Average Billing Rate (Rs/kWh)
[Total Revenue including subsidy/ Total Sales]</t>
  </si>
  <si>
    <t>Total Revenue</t>
  </si>
  <si>
    <t>00:00 to 00:15</t>
  </si>
  <si>
    <t>00:16 to 00:30</t>
  </si>
  <si>
    <t>00:31 to 00:45</t>
  </si>
  <si>
    <t>…...</t>
  </si>
  <si>
    <t>23:46 to 00:00</t>
  </si>
  <si>
    <t>23:31 to 23:45</t>
  </si>
  <si>
    <t>Sl. No.</t>
  </si>
  <si>
    <t>Time slot</t>
  </si>
  <si>
    <t>Working Day 2</t>
  </si>
  <si>
    <t>Working Day 3</t>
  </si>
  <si>
    <t>Working Day 1</t>
  </si>
  <si>
    <t>Weekly Off</t>
  </si>
  <si>
    <t>Holiday</t>
  </si>
  <si>
    <t>(MW, 15 min time slot)</t>
  </si>
  <si>
    <t>Form 23</t>
  </si>
  <si>
    <t>Note</t>
  </si>
  <si>
    <t>Form 22: Category wise Demand details</t>
  </si>
  <si>
    <t>Category wise Demand details</t>
  </si>
  <si>
    <t>Note:Categories to be broadly divided into Domestic, Industrial, Commercial, Agriculture, Public Utilities and Others</t>
  </si>
  <si>
    <t>__________________________</t>
  </si>
  <si>
    <t>Total No. of connections/ Consumers</t>
  </si>
  <si>
    <t>No. of unmetered connections/ Consumers</t>
  </si>
  <si>
    <t>No. of metered connections/ Consumers</t>
  </si>
  <si>
    <t>Defective at end of Year</t>
  </si>
  <si>
    <t>Functional meters at start of Year</t>
  </si>
  <si>
    <t>Functional meters added during the Year</t>
  </si>
  <si>
    <t>Information on short-term power procurement</t>
  </si>
  <si>
    <t>Form 3.8</t>
  </si>
  <si>
    <t>Form 3.8: Information on short-term power procurement</t>
  </si>
  <si>
    <t>Seller</t>
  </si>
  <si>
    <t>Date of Procurement</t>
  </si>
  <si>
    <t>Type of contract</t>
  </si>
  <si>
    <t>Duration of contract</t>
  </si>
  <si>
    <t>Time- Block for procurement</t>
  </si>
  <si>
    <t>Power Procured</t>
  </si>
  <si>
    <t>Cost of power</t>
  </si>
  <si>
    <t>Per unit cost of power</t>
  </si>
  <si>
    <t>(RTC/Peak/Off-Peak)</t>
  </si>
  <si>
    <t>(hh:mm-hh:mm)</t>
  </si>
  <si>
    <t>Rs. Cr</t>
  </si>
  <si>
    <t>Generator 1</t>
  </si>
  <si>
    <t>Trading Licensee 1</t>
  </si>
  <si>
    <t>Power exchanges</t>
  </si>
  <si>
    <t>Captive generator 1</t>
  </si>
  <si>
    <t>(Hours/Weeks/Months)</t>
  </si>
  <si>
    <t>(Generator/Trader/DISCOM)</t>
  </si>
  <si>
    <t>(DD/MM/YY)</t>
  </si>
  <si>
    <t>Distribution Transformers</t>
  </si>
  <si>
    <t>Feeders</t>
  </si>
  <si>
    <t>33 kV</t>
  </si>
  <si>
    <t>11 kV non-agricultural feeders</t>
  </si>
  <si>
    <t>11 kV agricultural feeders</t>
  </si>
  <si>
    <t>Total number of feeders/ DTs</t>
  </si>
  <si>
    <t>Number of unmetered feeder/DT</t>
  </si>
  <si>
    <t>Number of metered feeder/ DT</t>
  </si>
  <si>
    <t>Number of feeder/DT with defective meters</t>
  </si>
  <si>
    <t>% of feeders/ DTs with functional meters</t>
  </si>
  <si>
    <t>Number of DTs/ feeders with AMR meters</t>
  </si>
  <si>
    <t>Meter status details for last 5 years</t>
  </si>
  <si>
    <t>Note: Licensee need to submit meter status details for last Five FY</t>
  </si>
  <si>
    <t>Licensees to also submit Hourly load duration projection for each of the successive 5 years</t>
  </si>
  <si>
    <t>Current Year (FY…...........)</t>
  </si>
  <si>
    <t xml:space="preserve">Tariff Order </t>
  </si>
  <si>
    <t>Apr-Sep</t>
  </si>
  <si>
    <t>Oct-Mar</t>
  </si>
  <si>
    <t>Apr-Mar</t>
  </si>
  <si>
    <t>FY 2029-30</t>
  </si>
  <si>
    <t>For True-Up Year (FY …….….), FY 2024-25 (Provisional) and Control Period (FY 2025-26 to FY 2029-30)</t>
  </si>
  <si>
    <t>FY 2024-25 (Provisional)</t>
  </si>
  <si>
    <t>MYT/Tariff Order</t>
  </si>
  <si>
    <t>Current Year (FY…......)</t>
  </si>
  <si>
    <t>Current Year (FY…..........)</t>
  </si>
  <si>
    <t xml:space="preserve">Approved </t>
  </si>
  <si>
    <t>Interest and Finance Charges</t>
  </si>
  <si>
    <t>Interest on Working Capital  (includes interest on consumer security deposits)</t>
  </si>
  <si>
    <t xml:space="preserve">Interest and Finance Charges </t>
  </si>
  <si>
    <t>Interest on Working Capital (includes interest on consumer security deposits)</t>
  </si>
  <si>
    <t>SLDC charges</t>
  </si>
  <si>
    <t xml:space="preserve">Dec </t>
  </si>
  <si>
    <t xml:space="preserve">Jan </t>
  </si>
  <si>
    <t>Tariff Order Approved</t>
  </si>
  <si>
    <t>Apr-Sep (Actual)</t>
  </si>
  <si>
    <t>Oct-Mar (Estimated)</t>
  </si>
  <si>
    <t>Apr-Mar (Estimated)</t>
  </si>
  <si>
    <t>…..</t>
  </si>
  <si>
    <t>FY 2024-25 - Provisional</t>
  </si>
  <si>
    <t>FY 2029-30 - Projected</t>
  </si>
  <si>
    <t>True-Up Year (FY 2023-24)</t>
  </si>
  <si>
    <t>Current Year (FY ………….)</t>
  </si>
  <si>
    <t>April-March (Estimated)</t>
  </si>
  <si>
    <t>Total (Estimated)</t>
  </si>
  <si>
    <t>April-March (Projected) bifurcated each year into Regulated &amp; Non- Regulated Business</t>
  </si>
  <si>
    <t>Control Period (FY 2025-26 to FY 2029-30)</t>
  </si>
  <si>
    <t>Past Data of Employee Expenses - bifurcated into Regulated &amp; Non-Regulated Business for each FY</t>
  </si>
  <si>
    <t>Past Data of Administrative &amp; General Expenses - bifurcated into Regulated &amp; Non-Regulated Business for each FY</t>
  </si>
  <si>
    <t>Past Data of Repair &amp; Maintenance Expenses - bifurcated into Regulated &amp; Non-Regulated Business for each FY</t>
  </si>
  <si>
    <t>True-up Year (FY 2023-24)</t>
  </si>
  <si>
    <t>Capital Expenditure incurred till 31.03.2023</t>
  </si>
  <si>
    <t>Note: Schemes in which capex is being incurred beyond 31.03.2023 are to be submitted</t>
  </si>
  <si>
    <t>Capex incurred till 31.03.2023</t>
  </si>
  <si>
    <t>Till 31.03.2023</t>
  </si>
  <si>
    <t>FY 2023-24
(Actual)</t>
  </si>
  <si>
    <t>FY 2029-30
(Projected)</t>
  </si>
  <si>
    <t>For Assets after 01.04.2025</t>
  </si>
  <si>
    <t>Additions during the year 
(Depreciation charged on new assets added during the year and on old assets with original commissioning date after 1.4.2025)</t>
  </si>
  <si>
    <t>Opening GFA of assets that have completed its useful life before 01.04.2025</t>
  </si>
  <si>
    <t xml:space="preserve">Form 7A: Interest &amp; Finance Charges / Interest Expenses </t>
  </si>
  <si>
    <t>Form 7B: Interest on Security Deposit</t>
  </si>
  <si>
    <t xml:space="preserve">Interest on Security Deposit </t>
  </si>
  <si>
    <t>Form 7A</t>
  </si>
  <si>
    <t>Interest on consumer security deposits</t>
  </si>
  <si>
    <t>Form 7B</t>
  </si>
  <si>
    <t>B. MYT Control Period FY 2025-26 to FY 2029-30</t>
  </si>
  <si>
    <t>For True-up FY 2025-26 onwards, Part B of above format shall be utilised</t>
  </si>
  <si>
    <t>Note: Values related to depreciation should flow from Part B of Form 6 (since ROCE shall be calculated only for assets commissioned after 1.4.2025)</t>
  </si>
  <si>
    <t>Current Year (FY…......................)</t>
  </si>
  <si>
    <t>Opening Balance of Net Normative Loan</t>
  </si>
  <si>
    <t>Closing Balance of Net Normative Loan</t>
  </si>
  <si>
    <t>Closing Balance of Gross Normative Loan</t>
  </si>
  <si>
    <t>Average Balance of Net Normative Loan</t>
  </si>
  <si>
    <t xml:space="preserve">(5) For  FY 2023-24  and FY 2024-25 : GERC MYT Regulations, 2016 will be Applicable. </t>
  </si>
  <si>
    <t xml:space="preserve">For FY 2023-24 and FY 2024-25 : GERC MYT Regulations, 2016 will be Applicable. </t>
  </si>
  <si>
    <t>Addition of assets commissioned after 1.4.2025 and were not in use</t>
  </si>
  <si>
    <t>Assets before 01.04.2025</t>
  </si>
  <si>
    <t>Monthly Past Sales Data for each financial year (from FY 2013-14 to FY 2023-24)</t>
  </si>
  <si>
    <t>Note: Please provide month-wise data in this format for true-up year</t>
  </si>
  <si>
    <t>Less: Interest Capitalised</t>
  </si>
  <si>
    <t>Opening Security Deposit</t>
  </si>
  <si>
    <t>Addition during the year</t>
  </si>
  <si>
    <t>Closing Security Deposit</t>
  </si>
  <si>
    <t>Average Security Deposit</t>
  </si>
  <si>
    <t>For overachieving certain specified target performance parameters (add additional rows if required)</t>
  </si>
  <si>
    <t>Based on RPO targets</t>
  </si>
  <si>
    <t>d</t>
  </si>
  <si>
    <t>G4</t>
  </si>
  <si>
    <t>G=G1+G2+G3+G4</t>
  </si>
  <si>
    <t>No of smart meters</t>
  </si>
  <si>
    <t>No of other meteres</t>
  </si>
  <si>
    <t>No. of bills raised for metered consumers</t>
  </si>
  <si>
    <t>No. of bills raised for assessed consumers</t>
  </si>
  <si>
    <t>Plant Type/ Fuel</t>
  </si>
  <si>
    <t>Total Annual Fixed charges 
(Rs Crore)</t>
  </si>
  <si>
    <t>Capacity Charges paid/ payable by Utility 
(Rs Crore)</t>
  </si>
  <si>
    <t>Total Variable Charges 
(Rs Crore)</t>
  </si>
  <si>
    <t>Incentive 
(Rs Crore)</t>
  </si>
  <si>
    <t>Inter-state Transmission Charges  
(Rs Crore)</t>
  </si>
  <si>
    <t>Intra-state Transmission Charges  
(Rs Crore)</t>
  </si>
  <si>
    <t>Average Cost of Power Purchase at ex-bus 
(Rs/kWh)</t>
  </si>
  <si>
    <t>Death &amp; Accident Compensation</t>
  </si>
  <si>
    <t>Incentive</t>
  </si>
  <si>
    <t>CSR Expenses</t>
  </si>
  <si>
    <t>Gross A &amp;G Expenses</t>
  </si>
  <si>
    <t xml:space="preserve">Net A &amp;G Expenses </t>
  </si>
  <si>
    <t>Liquidated Damages recoverable as per provisions of Contract</t>
  </si>
  <si>
    <t>FY 2024-25
(Estimated</t>
  </si>
  <si>
    <t>Relevant Clause of the GERC MYT Regulation, 2016 under which the capitalisation has been claimed</t>
  </si>
  <si>
    <t>Relevant Clause of the GERC MYT Regulation, 2024 under which the capitalisation has been claimed</t>
  </si>
  <si>
    <t>Relevant Clause of the GERC MYT Regulation, 2024 under which the
capitalisation has been claimed</t>
  </si>
  <si>
    <t>2A</t>
  </si>
  <si>
    <t>2B</t>
  </si>
  <si>
    <t>Decapitalisation during the year</t>
  </si>
  <si>
    <t>K=X x (A-J)</t>
  </si>
  <si>
    <t>L=X x (D-E-F-G)</t>
  </si>
  <si>
    <t>O=Y x (A-J)</t>
  </si>
  <si>
    <t>P= Y x (D-E-F-G)</t>
  </si>
  <si>
    <t>Y= (1-X)</t>
  </si>
  <si>
    <t>Metered</t>
  </si>
  <si>
    <t>Unmetered</t>
  </si>
  <si>
    <t xml:space="preserve">No. of HT feeders (voltage wise) </t>
  </si>
  <si>
    <t>No. of Power Transformers failed during the year</t>
  </si>
  <si>
    <t>Number of Distribution Transformers (voltage wise)</t>
  </si>
  <si>
    <t>Total MVA Capacity of Distribution Transformers (voltage wise)</t>
  </si>
  <si>
    <t>No. of Distribution Transformers failed during the year</t>
  </si>
  <si>
    <t>No. of Transformers metered and in working condition</t>
  </si>
  <si>
    <t>Form 24: Percentage of Assessed bills</t>
  </si>
  <si>
    <t>Percentage of assessed bills over total bills issued in a months</t>
  </si>
  <si>
    <t>True-up Year (FY….......)</t>
  </si>
  <si>
    <t>Percentage of Assessed bills</t>
  </si>
  <si>
    <t>Form 24</t>
  </si>
  <si>
    <t>Note: This table shall be replicated for Metered, Assessed and Total</t>
  </si>
  <si>
    <t>L=(F/(1-K))+G</t>
  </si>
  <si>
    <t>X- percentage of equity subject to capping of 30%</t>
  </si>
  <si>
    <t>Form 25</t>
  </si>
  <si>
    <t>Fuel and Power Purchase Adjustment Surcharge (FPPAS) recovery</t>
  </si>
  <si>
    <t>Form 25: Fuel and Power Purchase Adjustment Surcharge (FPPAS) recovery</t>
  </si>
  <si>
    <t>Approved power purchase volume from approved sources (MU)</t>
  </si>
  <si>
    <t>Approved power purchase cost (Rs. lakh)</t>
  </si>
  <si>
    <t>Actual power purchase volume (MU)</t>
  </si>
  <si>
    <t>FSA per unit (Rs. /kWh) being recovered during the following quarter.</t>
  </si>
  <si>
    <t>Approved sales (Consumer category wise / month wise) for the quarter (MU)</t>
  </si>
  <si>
    <t>Actual sales (Consumer category wise / month wise) for the quarter (MU)</t>
  </si>
  <si>
    <t>Estimated sales, consumer category wise, for the following quarter (MU).</t>
  </si>
  <si>
    <t>Total FSA estimated to be recovered for the quarter (Rs. lakh).</t>
  </si>
  <si>
    <t>Actual FSA recovered/estimated to be recovered out of estimated FSA till the end of the following quarter (Rs. lakh)</t>
  </si>
  <si>
    <t>Actual cost of power purchase from all sources except (D) (Rs. lakh)</t>
  </si>
  <si>
    <t>Actual cost of disallowed power purchase relating to (D) (Rs. lakh).</t>
  </si>
  <si>
    <t>J=G-I</t>
  </si>
  <si>
    <t>K</t>
  </si>
  <si>
    <t>M</t>
  </si>
  <si>
    <t>Under/ over recovered FSA (Rs. lakh).</t>
  </si>
  <si>
    <t xml:space="preserve">Power purchased (MU) from sources not allowed by the Commission as per Regulations giving source wise details and in case of UI the frequency at which UI drawls were made. (disallowed power purchase). </t>
  </si>
  <si>
    <t>Form 26:  Additional Surcharge</t>
  </si>
  <si>
    <t>Available Energy for the six monthly period under consideration</t>
  </si>
  <si>
    <t>Scheduled Energy for meeting the requirement of general body of consumers</t>
  </si>
  <si>
    <t>Stranded Generation</t>
  </si>
  <si>
    <t>Fixed Cost actually paid to conventional energy Generators against the capacity tied up on long term basis</t>
  </si>
  <si>
    <t>Fixed Cost attributable to Stranded Capacity</t>
  </si>
  <si>
    <t>Open Access Scheduled Energy at DISCOM periphery</t>
  </si>
  <si>
    <t>Stranded capacity directly attributable to open access
customers</t>
  </si>
  <si>
    <t>Balance stranded energy to be apportioned between open access customers and general body of consumers on the proportionate basis</t>
  </si>
  <si>
    <t xml:space="preserve">Stranded balance energy apportioned to open access
customers in proportion to open access quantum </t>
  </si>
  <si>
    <t>The aggregate quantum of stranded energy attributable to
Open Access</t>
  </si>
  <si>
    <t>Fixed cost on per unit basis corresponding to available Energy</t>
  </si>
  <si>
    <t>Stranded fixed cost attributable to open access users</t>
  </si>
  <si>
    <t>Demand charges recovered from open access consumers</t>
  </si>
  <si>
    <t xml:space="preserve">Stranded fixed cost recoverable from open access users </t>
  </si>
  <si>
    <t xml:space="preserve">Additional Surcharge on per unit basis to be levied from open access customers </t>
  </si>
  <si>
    <t>Network related cost paid by open access consumers through demand charges</t>
  </si>
  <si>
    <t>Unit</t>
  </si>
  <si>
    <t>MUs</t>
  </si>
  <si>
    <t>C = B*(1-X%)</t>
  </si>
  <si>
    <t>Energy supplied to general body of consumers out of Sr. No. 2 net off of (X) i.e. lower of (i) normative T&amp;D losses approved by the Commission for the year pertaining to data at Sr. No. 1 &amp; 2 above, and (ii) latest trued up T &amp; D losses for the four State Discoms as a whole</t>
  </si>
  <si>
    <t>D = A-B</t>
  </si>
  <si>
    <t>F =D*E/A</t>
  </si>
  <si>
    <t>I=D-H</t>
  </si>
  <si>
    <t>J=(G*I)/ (C+G)</t>
  </si>
  <si>
    <t>K=H+J</t>
  </si>
  <si>
    <t>L=E/A*10</t>
  </si>
  <si>
    <t>M=K*L/10</t>
  </si>
  <si>
    <t>N</t>
  </si>
  <si>
    <t>P=M-O</t>
  </si>
  <si>
    <t>Q=P/H</t>
  </si>
  <si>
    <t>Rs./Unit</t>
  </si>
  <si>
    <t>O=N*Y%</t>
  </si>
  <si>
    <t xml:space="preserve">Y%- portion of demand charge proposed to be recovered from the consumers of contracted demand in excess of 1000 kVA (i.e. from the consumers eligible for open access) </t>
  </si>
  <si>
    <t>H1</t>
  </si>
  <si>
    <t>H2</t>
  </si>
  <si>
    <t>Form 26</t>
  </si>
  <si>
    <t>Whether the assets commissioned through this scheme are geo-tagged or not?
(Yes/No)</t>
  </si>
  <si>
    <t>True-Up Year (Year of 4th Control Period)</t>
  </si>
  <si>
    <t>Note 1: For  FY 2023-24  and FY 2024-25 : GERC MYT Regulations, 2016 will be Applicable.</t>
  </si>
  <si>
    <t>Note 2: For MYT Projections, only Base RoE shall be considered</t>
  </si>
  <si>
    <t>Category (____________________)</t>
  </si>
  <si>
    <t>Form 23: Total System wise and Category Wise Weekly Average Demand</t>
  </si>
  <si>
    <t>4a</t>
  </si>
  <si>
    <t>4b</t>
  </si>
  <si>
    <t>Sources wise details…</t>
  </si>
  <si>
    <t>Consumables</t>
  </si>
  <si>
    <t>Less: Receipts on account of Cross-Subsidy Surcharge</t>
  </si>
  <si>
    <t>Less: Receipts on account of Additional Surcharge, if any</t>
  </si>
  <si>
    <t>Sales to Own Supply Consumers</t>
  </si>
  <si>
    <t>Sales to Open Access Consumers</t>
  </si>
  <si>
    <t>LT Sales</t>
  </si>
  <si>
    <t>Demand (MW)</t>
  </si>
  <si>
    <t>Base Load</t>
  </si>
  <si>
    <t>Peak Load</t>
  </si>
  <si>
    <t>Supply (MW)</t>
  </si>
  <si>
    <t>Total Supply</t>
  </si>
  <si>
    <t>Demand-Supply Gap/(Surplus) (MW)</t>
  </si>
  <si>
    <t>Form 2.5 : Demand &amp; Supply Position</t>
  </si>
  <si>
    <t>Demand &amp; Supply Position</t>
  </si>
  <si>
    <t>Form 2.5</t>
  </si>
  <si>
    <t>Variable Cost per unit including Fuel Price Adjustment (Rs/kWh)</t>
  </si>
  <si>
    <t>Year : FY 2022-23</t>
  </si>
  <si>
    <t>No. of consumers (Nos.)</t>
  </si>
  <si>
    <t>Input Energy (MU)</t>
  </si>
  <si>
    <t>Amount Billed (Rs. Crore)</t>
  </si>
  <si>
    <t>Amount Collected (Rs. Crore)</t>
  </si>
  <si>
    <t>Arrears Collected (Rs. Crore)*</t>
  </si>
  <si>
    <t>Receivables at beginning of year (Rs. Crore)</t>
  </si>
  <si>
    <t>Receivables at end of year (Rs. Crore)</t>
  </si>
  <si>
    <t>Billing Efficiency (%)</t>
  </si>
  <si>
    <t>Collection Efficiency (%)</t>
  </si>
  <si>
    <t>Metered Consumers</t>
  </si>
  <si>
    <t>Unmetered Consumers</t>
  </si>
  <si>
    <t>Metered Sales$</t>
  </si>
  <si>
    <t>Unmetered Sales</t>
  </si>
  <si>
    <t>Total Sales</t>
  </si>
  <si>
    <t xml:space="preserve">Unmetered </t>
  </si>
  <si>
    <t>Based on Meter Reading</t>
  </si>
  <si>
    <t>Assessed Sales</t>
  </si>
  <si>
    <t>Total in %</t>
  </si>
  <si>
    <t>$ - Assessed consumption for each category shall be indicated seperately</t>
  </si>
  <si>
    <t>* - Arrears collected would be included under Amount Collected, but are to be shown separately under these columns</t>
  </si>
  <si>
    <t>Year : FY 2023-24</t>
  </si>
  <si>
    <t>Form 16.1 : Billing Efficiency and Collection Efficiency</t>
  </si>
  <si>
    <t>Billing Efficiency and Collection Efficiency</t>
  </si>
  <si>
    <t>Form 16.1</t>
  </si>
  <si>
    <t>Total Employee Strength</t>
  </si>
  <si>
    <t>Approved in Tariff Order</t>
  </si>
  <si>
    <r>
      <rPr>
        <b/>
        <sz val="11"/>
        <color rgb="FF000000"/>
        <rFont val="Arial"/>
        <family val="2"/>
      </rPr>
      <t>Note</t>
    </r>
    <r>
      <rPr>
        <sz val="11"/>
        <color rgb="FF000000"/>
        <rFont val="Arial"/>
        <family val="2"/>
      </rPr>
      <t>- Cross-subsidy shall be expressed as the Ratio of Average Billing Rate to Average Cost of Supply in above table for each category &amp; sub-category</t>
    </r>
  </si>
  <si>
    <r>
      <rPr>
        <b/>
        <sz val="11"/>
        <rFont val="Arial"/>
        <family val="2"/>
      </rPr>
      <t>Note:</t>
    </r>
    <r>
      <rPr>
        <sz val="11"/>
        <rFont val="Arial"/>
        <family val="2"/>
      </rPr>
      <t xml:space="preserve"> Licensee to ensure that tariffs are brought within ±20% of the average cost of supply in line with the provisions of the Tariff Policy 2016</t>
    </r>
  </si>
  <si>
    <t>Sanctioned Load in kW</t>
  </si>
  <si>
    <t>Government subsidy (Rs. Crore)</t>
  </si>
  <si>
    <t>Full year revenue (including subsidy) (Rs. Crore)</t>
  </si>
  <si>
    <t xml:space="preserve">Revenue from Wheeling Charges </t>
  </si>
  <si>
    <t>Note: # Equity balance for the fifth Control Period exceeding the difference between the sum of cumulative ROE allowed, efficiency gains /losses, incentives and disincentives &amp; income earned from investment of return on equity, and the cumulative equity investment approved by the Commission in previous years, shall be supported by documentary evidence</t>
  </si>
  <si>
    <t>Equity portion of capitalisation during the year #</t>
  </si>
  <si>
    <t>Tariff Order*</t>
  </si>
  <si>
    <t>HT level  (separate details to be provided for each voltage level)</t>
  </si>
  <si>
    <t>Sales at EHV level (mention for each voltage level separately)</t>
  </si>
  <si>
    <t>11.1a</t>
  </si>
  <si>
    <t>11.1b</t>
  </si>
  <si>
    <t>Sales outside the state</t>
  </si>
  <si>
    <t xml:space="preserve">Net Energy requirement at Discom Periphery </t>
  </si>
  <si>
    <t>Interstate Transmission losses (%)</t>
  </si>
  <si>
    <t>Intra-state Transmission losses (%)</t>
  </si>
  <si>
    <t>Unit received at Discom periphery (MU)</t>
  </si>
  <si>
    <t>Unit received at State periphery (MU)</t>
  </si>
  <si>
    <t>Source of Power (Station wise)*</t>
  </si>
  <si>
    <t>*Add bifurcation for Conventional (Thermal/ Hydro/Nuclear) and Renewable (Solar, Wind, Biomass, Small Hydro, etc) sources and state/central/ IPPs to be shown separately for each head</t>
  </si>
  <si>
    <t>AT&amp;C Losses (%)</t>
  </si>
  <si>
    <t>Any other (please specify)</t>
  </si>
  <si>
    <t>Points to be considered at the time of filing up the formats</t>
  </si>
  <si>
    <t xml:space="preserve">The formats provided is only for collation and analysis of the data and doesn’t provide any view of the Commission on bifurcation of Assets / cost </t>
  </si>
  <si>
    <t>The actual audited data of Gross Fixed Assets for FY 2023-24, FY 2022-23, FY 2021-22, FY 2020-21 and FY 2019-20 is required to be filled up in the given formats</t>
  </si>
  <si>
    <t>The list provided in the Column - "Name of Assets" is illustrative list and licensee can name the assets as per their Asset Register</t>
  </si>
  <si>
    <t xml:space="preserve">The Block of assets needs to be in line with the Audited books of accounts / Regulatory Accounts. </t>
  </si>
  <si>
    <t>The Block of assets while allocating the cost of assets needs to be selected from the drop-down list only</t>
  </si>
  <si>
    <t>Any missing parameter under block of assets can be added in the Sheet - "Block of Assets"</t>
  </si>
  <si>
    <t xml:space="preserve">With regards to the Meter, thought the same being allocated to Supply business, the cost of Meters related to consumers of respective voltage level needs to be identified and collated in the voltage wise format. </t>
  </si>
  <si>
    <t xml:space="preserve">In case of certain assets which either falls in category - "Common Assets, Corporate Assets or Unallocable Assets", the entry in the format needs to be made on an individual basis with correct reasoning. </t>
  </si>
  <si>
    <t>With regards to unallocable assets / cost, Licensee to provide their proposal on the basis of which the allocation principle can be decided with proper reasoning</t>
  </si>
  <si>
    <t>With regards to the details provided in sheet -" Common to Voltage", Licensee to provide the reasoning of the allocation of cost to different voltage</t>
  </si>
  <si>
    <t xml:space="preserve">Accumulated Depreciation as on closing date to be provided only for those assets which are not allocable or where the information of the allocation is not available. </t>
  </si>
  <si>
    <t>The figures in all the sheets needs to be mutually exclusive and summation of the figures needs to be reconciled with the audited GFA numbers</t>
  </si>
  <si>
    <t>The Licensee to provide data based on the existing methodology for allocation of assets and cost in the Excel Format. In case, Licensee wants to propose the change in the existing methodology, separate note to be submitted along with the rationale for the same</t>
  </si>
  <si>
    <t xml:space="preserve">Block of Assets </t>
  </si>
  <si>
    <t>Voltage Bifurcation</t>
  </si>
  <si>
    <t xml:space="preserve">Supply </t>
  </si>
  <si>
    <t>Not Allocable</t>
  </si>
  <si>
    <t>Accu. Depn. on not allocable</t>
  </si>
  <si>
    <t>EHT</t>
  </si>
  <si>
    <t>HT -33 kV</t>
  </si>
  <si>
    <t>HT -22 kV</t>
  </si>
  <si>
    <t>HT -11 kV</t>
  </si>
  <si>
    <t>LT</t>
  </si>
  <si>
    <t>Total - Voltage</t>
  </si>
  <si>
    <t>Rs. Crores</t>
  </si>
  <si>
    <t xml:space="preserve">Building </t>
  </si>
  <si>
    <t xml:space="preserve">Hydraulic Works </t>
  </si>
  <si>
    <t>Civil works</t>
  </si>
  <si>
    <t>Plant &amp; Equipments</t>
  </si>
  <si>
    <t>Electrical Installation</t>
  </si>
  <si>
    <t>Meters</t>
  </si>
  <si>
    <t xml:space="preserve">Street Lightning </t>
  </si>
  <si>
    <t>Appliances</t>
  </si>
  <si>
    <t>Tools &amp; Equipments</t>
  </si>
  <si>
    <t>SCADA</t>
  </si>
  <si>
    <t>Comunication Equipment</t>
  </si>
  <si>
    <t xml:space="preserve">Vehicles </t>
  </si>
  <si>
    <t>Furniture &amp; Fixture</t>
  </si>
  <si>
    <t>IT Equipment</t>
  </si>
  <si>
    <t>Computer Software</t>
  </si>
  <si>
    <t>Intangle Assets</t>
  </si>
  <si>
    <t>Asset Not in Use</t>
  </si>
  <si>
    <t xml:space="preserve">Other Assets </t>
  </si>
  <si>
    <t>All figs. In Rs. Crore</t>
  </si>
  <si>
    <t>Name of Assets to be populated as per Asset Register</t>
  </si>
  <si>
    <t>Block of Assets</t>
  </si>
  <si>
    <t>Wire or Retail 
(please specify below)</t>
  </si>
  <si>
    <t>Voltage Bifurcation - Year Closing Value</t>
  </si>
  <si>
    <t>Supply</t>
  </si>
  <si>
    <t>Overhead lines</t>
  </si>
  <si>
    <t>Support for O/H lines</t>
  </si>
  <si>
    <t>Underground Cables</t>
  </si>
  <si>
    <t>Switchgear</t>
  </si>
  <si>
    <t>Panels</t>
  </si>
  <si>
    <t>Pillars</t>
  </si>
  <si>
    <t>Transformers</t>
  </si>
  <si>
    <t>Cable ducts (please classify as per running cable voltage)</t>
  </si>
  <si>
    <t>Capacitor Banks</t>
  </si>
  <si>
    <t>Batteries</t>
  </si>
  <si>
    <t>Load Control Relays</t>
  </si>
  <si>
    <t>Street Light Fittings (Poles, lamps, sockets, etc.)*</t>
  </si>
  <si>
    <t>Vehicles dedicated to street light repair</t>
  </si>
  <si>
    <t>Earthing conductors</t>
  </si>
  <si>
    <t>Interface (grid) meters</t>
  </si>
  <si>
    <t>Lightning arrestors on lines</t>
  </si>
  <si>
    <t>Line Insulators, if separately recorded in books</t>
  </si>
  <si>
    <t>Others (please list out below specifically)</t>
  </si>
  <si>
    <t>Fire fighting system and Fire alarm system</t>
  </si>
  <si>
    <t>HVAC</t>
  </si>
  <si>
    <t>Spares</t>
  </si>
  <si>
    <t>Internal wiring including fittings and apparatus</t>
  </si>
  <si>
    <t>Nuts, Bolts, Plain washers and other accessories</t>
  </si>
  <si>
    <t>FY 2020-21-Yotta Sold</t>
  </si>
  <si>
    <t>Type</t>
  </si>
  <si>
    <t>Ratio if bifurcated (Wire: Supply)</t>
  </si>
  <si>
    <t xml:space="preserve"> Voltage Bifurcation - Year Closing Value</t>
  </si>
  <si>
    <t>Rationale / Remarks, in brief for bifurcation</t>
  </si>
  <si>
    <t>DT / CSS</t>
  </si>
  <si>
    <t>Distribution Transformers (11/0.4kV)</t>
  </si>
  <si>
    <t>Distribution Transformers (22/0.4 kV)</t>
  </si>
  <si>
    <t>Distribution Transformers (33/0.4 kV)</t>
  </si>
  <si>
    <t>Civil housing, including foundation, for DTs (11/0.4 kV)</t>
  </si>
  <si>
    <t>Civil housing, including foundation, for DTs (22/0.4 kV)</t>
  </si>
  <si>
    <t>Civil housing, incuding foundation, for DTs (33/0.4 kV)</t>
  </si>
  <si>
    <t>Civil housing, incuding foundation, for DTs (33/11 kV)</t>
  </si>
  <si>
    <t>Land (plot) for DTs (11/0.4 kV)</t>
  </si>
  <si>
    <t>Land (plot) for DTs (22/0.4 kV)</t>
  </si>
  <si>
    <t>Land (plot) for DTs (33/0.4 kV)</t>
  </si>
  <si>
    <t>PT / Receiving Station / DSS</t>
  </si>
  <si>
    <t>Power Transformers (33/22 kV)</t>
  </si>
  <si>
    <t>Power Transformers (33/11 kV)</t>
  </si>
  <si>
    <t>Power Transformers (any other configuration, including multi-winding)</t>
  </si>
  <si>
    <t>Substation / Receiving Station building, including any other civil structure, for PTs (33/22 kV)</t>
  </si>
  <si>
    <t>Substation / Receiving Station  building, including any other civil structure, for PTs (33/11 kV)</t>
  </si>
  <si>
    <t>Substation / Receiving Station building, including any other civil structure, for PTs (any other configuration, including multi-winding)</t>
  </si>
  <si>
    <t>Land (plot) for Receiving station / DSS (33/22 kV)</t>
  </si>
  <si>
    <t>Land (plot) for Receiving station / DSS (33/11 kV)</t>
  </si>
  <si>
    <t>Land (plot) for Receiving station / DSS  (any other configuration, including multi-winding)</t>
  </si>
  <si>
    <t>Others</t>
  </si>
  <si>
    <t>Lightning Arrestors at CSS and DSS</t>
  </si>
  <si>
    <t>Complete SCADA and Communication System including fire optic network</t>
  </si>
  <si>
    <t>DMS, OMS</t>
  </si>
  <si>
    <t>Vehicles for network maintenance</t>
  </si>
  <si>
    <t>Others (please list down along with justification)</t>
  </si>
  <si>
    <t>MRSS Sewage Treatment Plant</t>
  </si>
  <si>
    <t>Safety gears,caution boards</t>
  </si>
  <si>
    <t>Note: Licensee to include the Assets having multiple voltage levels, if not included in the above list.</t>
  </si>
  <si>
    <t>Rationale / Remarks, in brief</t>
  </si>
  <si>
    <t>Administrative office buildings</t>
  </si>
  <si>
    <t>Customer Care Center buildings</t>
  </si>
  <si>
    <t>Cash collection center buildings</t>
  </si>
  <si>
    <t>Payment Kiosks</t>
  </si>
  <si>
    <t>Temporary / Permanent housing for payment kiosks</t>
  </si>
  <si>
    <t>Freehold Land for all the above</t>
  </si>
  <si>
    <t>Softwares</t>
  </si>
  <si>
    <t>IT Hardware</t>
  </si>
  <si>
    <t>Office Communication hardware</t>
  </si>
  <si>
    <t>Vehicles (non-maintenance)</t>
  </si>
  <si>
    <t>CT/PT and other allied metering equipment</t>
  </si>
  <si>
    <t>Meter housing / board</t>
  </si>
  <si>
    <t>Board wiring</t>
  </si>
  <si>
    <t>Office equipment</t>
  </si>
  <si>
    <t>MS Boxes</t>
  </si>
  <si>
    <t xml:space="preserve">Other Hardware and Accessories </t>
  </si>
  <si>
    <t>Pump Room</t>
  </si>
  <si>
    <t>Allocated Corporate Assets</t>
  </si>
  <si>
    <t>Intangible assets</t>
  </si>
  <si>
    <t>Assets not in use</t>
  </si>
  <si>
    <t>Others not included  above</t>
  </si>
  <si>
    <t>Leasehold Rights</t>
  </si>
  <si>
    <t>Proposed Voltage Bifurcation - Year Closing Value</t>
  </si>
  <si>
    <t>Accumulated Depreciation</t>
  </si>
  <si>
    <t>Remarks, in brief,</t>
  </si>
  <si>
    <t>Unallocable</t>
  </si>
  <si>
    <t>Allocation of Expenses</t>
  </si>
  <si>
    <t>Expenses as per audited (regulatory books)</t>
  </si>
  <si>
    <t>Wire Expenses</t>
  </si>
  <si>
    <t>WIRE</t>
  </si>
  <si>
    <t>Tota O&amp;M Expenses - Wire Related</t>
  </si>
  <si>
    <t>Retail Expenses</t>
  </si>
  <si>
    <t>RETAIL</t>
  </si>
  <si>
    <t>Tota O&amp;M Expenses - Supply Related</t>
  </si>
  <si>
    <t>Unallocable Expenses</t>
  </si>
  <si>
    <t>UNALLOCABLE</t>
  </si>
  <si>
    <t xml:space="preserve">Tota O&amp;M Expenses - Unallocable </t>
  </si>
  <si>
    <t>Total O&amp;M Expenses</t>
  </si>
  <si>
    <t xml:space="preserve">Tota O&amp;M Expenses </t>
  </si>
  <si>
    <t>Allocation Head</t>
  </si>
  <si>
    <t>Employee Cost as audited (regulatory books)</t>
  </si>
  <si>
    <t xml:space="preserve">Please provide heads </t>
  </si>
  <si>
    <t>Salaries, Bonus, L.T.A. etc.</t>
  </si>
  <si>
    <t>Retail</t>
  </si>
  <si>
    <t>65% (Wires) &amp; 35% (Supply)</t>
  </si>
  <si>
    <t>Retainer Ship Charges</t>
  </si>
  <si>
    <t>Repairs &amp; Maintenance Expenses as audited (regulatory books)</t>
  </si>
  <si>
    <t>Repairs &amp; Maintenance (Spares- O &amp; M)</t>
  </si>
  <si>
    <t>Wire</t>
  </si>
  <si>
    <t>SMS Service Charges</t>
  </si>
  <si>
    <t>Other Service Charges</t>
  </si>
  <si>
    <t>Insurance Expenses</t>
  </si>
  <si>
    <t>Annual Maintenance Charges</t>
  </si>
  <si>
    <t>Annual Maintenance Charges-Scada</t>
  </si>
  <si>
    <t>Outsourcing Charges</t>
  </si>
  <si>
    <t>Administrative &amp; General Expenses as audited (regulatory books)</t>
  </si>
  <si>
    <t>Annual License Fees</t>
  </si>
  <si>
    <t>Appeal Fees / Review Petition Fees</t>
  </si>
  <si>
    <t>Telephone Expenses</t>
  </si>
  <si>
    <t>Business Promotion Expenses</t>
  </si>
  <si>
    <t>Electricity Expenses</t>
  </si>
  <si>
    <t>Inauguration Expenses</t>
  </si>
  <si>
    <t>Housekeeping Expenses</t>
  </si>
  <si>
    <t>Audit Fees</t>
  </si>
  <si>
    <t>Tax Audit Fees</t>
  </si>
  <si>
    <t>Professional Fees - Legal</t>
  </si>
  <si>
    <t>Misc. Expenses</t>
  </si>
  <si>
    <t>Security Charges</t>
  </si>
  <si>
    <t>Traveling Expensess</t>
  </si>
  <si>
    <t>Website Expenses</t>
  </si>
  <si>
    <t>Wires Business</t>
  </si>
  <si>
    <t>Supply Business</t>
  </si>
  <si>
    <t>Type / Particulars</t>
  </si>
  <si>
    <t>Unit of Measurement</t>
  </si>
  <si>
    <t>Employees</t>
  </si>
  <si>
    <t>Numbers</t>
  </si>
  <si>
    <t>Ckt-km</t>
  </si>
  <si>
    <t>Line length - LT, including service cables</t>
  </si>
  <si>
    <t>Transformation Capacity aggregate for DT</t>
  </si>
  <si>
    <t>MVA</t>
  </si>
  <si>
    <t>Power Transformers</t>
  </si>
  <si>
    <t>Transformation Capacity aggregate for PT</t>
  </si>
  <si>
    <t>Number of HT faults</t>
  </si>
  <si>
    <t>HT faults</t>
  </si>
  <si>
    <t>LT faults</t>
  </si>
  <si>
    <t>Sales*</t>
  </si>
  <si>
    <t>EHT Level</t>
  </si>
  <si>
    <t>HT Level</t>
  </si>
  <si>
    <t>22 kV</t>
  </si>
  <si>
    <t>11kV</t>
  </si>
  <si>
    <t>LT Level (Excuding Agriculture)</t>
  </si>
  <si>
    <t xml:space="preserve">LT Agriculture </t>
  </si>
  <si>
    <t>Consumers*</t>
  </si>
  <si>
    <t>Connected Load*</t>
  </si>
  <si>
    <t>KVA//KW</t>
  </si>
  <si>
    <t>HP</t>
  </si>
  <si>
    <t>Contract Demand*</t>
  </si>
  <si>
    <t>ToU Charges (specify part name and Unit)</t>
  </si>
  <si>
    <t>Revenue from ToU Charges</t>
  </si>
  <si>
    <t xml:space="preserve">Details for Time of Use (ToU) tariff </t>
  </si>
  <si>
    <t>Meters capable of energy accounting in ToU slots</t>
  </si>
  <si>
    <t>Ensuing Year (FY….........)</t>
  </si>
  <si>
    <t xml:space="preserve">Voltage Wise Asset Details </t>
  </si>
  <si>
    <t xml:space="preserve">Annexure 1 </t>
  </si>
  <si>
    <t>Energy Requirement met (MU)*</t>
  </si>
  <si>
    <t>Energy requirement to be met (MU)*</t>
  </si>
  <si>
    <t>Circle 1/ Area 1</t>
  </si>
  <si>
    <t>Circle 2/ Area 2</t>
  </si>
  <si>
    <t>HT Sales (mention for each voltage level separately)</t>
  </si>
  <si>
    <t>#LPS paid to be shown separately</t>
  </si>
  <si>
    <t>Any Other Charges# (Please specify the type of charges)</t>
  </si>
  <si>
    <t>Line Length (please provide voltage wise details)</t>
  </si>
  <si>
    <t>Distribution Transformers (please provide capacity wise details)</t>
  </si>
  <si>
    <t>Number of Distribution substations</t>
  </si>
  <si>
    <t>Number of 11kV Feeders</t>
  </si>
  <si>
    <t>True-up Year (FY 24-25)</t>
  </si>
  <si>
    <t>Ensuing True-up Year (FY …..)</t>
  </si>
  <si>
    <t>Officer/Managerial Cadre</t>
  </si>
  <si>
    <t>Administrative</t>
  </si>
  <si>
    <t>Accounts and finance</t>
  </si>
  <si>
    <t>Other (Please specify)</t>
  </si>
  <si>
    <t>Staff Cadre</t>
  </si>
  <si>
    <t>Grade I</t>
  </si>
  <si>
    <t>Grade II</t>
  </si>
  <si>
    <t>Grade III</t>
  </si>
  <si>
    <t>Grade IV</t>
  </si>
  <si>
    <t>Others (please specify)</t>
  </si>
  <si>
    <t>Total Employees</t>
  </si>
  <si>
    <t>Deviation in Project Cost or Time Delay</t>
  </si>
  <si>
    <t>Change in Scope of Work (a)</t>
  </si>
  <si>
    <t>Material Cost (b)</t>
  </si>
  <si>
    <t>IDC (c)</t>
  </si>
  <si>
    <t>Others (d)</t>
  </si>
  <si>
    <t>Total Deviation (a+b+c+d)</t>
  </si>
  <si>
    <t>a) DPR Schemes</t>
  </si>
  <si>
    <t>(i) In-principle approved by GERC</t>
  </si>
  <si>
    <t>(ii) Yet to receive in-principle GERC approval</t>
  </si>
  <si>
    <t>b) Non-DPR Schemes</t>
  </si>
  <si>
    <t>Opening Balance of Gross Normative Loan</t>
  </si>
  <si>
    <t>Cumulative Repayment till the year</t>
  </si>
  <si>
    <t>Finance Charges</t>
  </si>
  <si>
    <t>Total Interest &amp; Finance Charges</t>
  </si>
  <si>
    <t>Actual Losses</t>
  </si>
  <si>
    <t>Approved Losses</t>
  </si>
  <si>
    <t>True-Up Year (FY__________)</t>
  </si>
  <si>
    <t>Consumers with Rooftop Solar (Please mention details at different voltage levels of HT and LT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</si>
</sst>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0.00_)"/>
    <numFmt numFmtId="165" formatCode="_(* #,##0_);_(* \(#,##0\);_(* &quot;-&quot;??_);_(@_)"/>
    <numFmt numFmtId="166" formatCode="_(* #,##0_);_(* \(#,##0\);_(* &quot;-&quot;?_);_(@_)"/>
    <numFmt numFmtId="167" formatCode="_ * #,##0.00_ ;_ * \-#,##0.00_ ;_ * &quot;-&quot;??_ ;_ @_ "/>
    <numFmt numFmtId="168" formatCode="_-* #,##0.00_-;\-* #,##0.00_-;_-* &quot;-&quot;??_-;_-@_-"/>
    <numFmt numFmtId="169" formatCode="&quot;ß&quot;#,##0.00_);\(&quot;ß&quot;#,##0.00\)"/>
    <numFmt numFmtId="170" formatCode="_ * #,##0.000000_ ;_ * \-#,##0.000000_ ;_ * &quot;-&quot;??_ ;_ @_ "/>
    <numFmt numFmtId="171" formatCode="_-* #,##0.0_-;\-* #,##0.0_-;_-* &quot;-&quot;??_-;_-@_-"/>
    <numFmt numFmtId="172" formatCode="_ * #,##0.000_ ;_ * \-#,##0.000_ ;_ * &quot;-&quot;??_ ;_ @_ "/>
    <numFmt numFmtId="173" formatCode="_-* #,##0.000_-;\-* #,##0.000_-;_-* &quot;-&quot;??_-;_-@_-"/>
    <numFmt numFmtId="174" formatCode="0.000"/>
    <numFmt numFmtId="175" formatCode="_-* #,##0.000000_-;\-* #,##0.000000_-;_-* &quot;-&quot;??_-;_-@_-"/>
    <numFmt numFmtId="176" formatCode="_-* #,##0.00000_-;\-* #,##0.00000_-;_-* &quot;-&quot;??_-;_-@_-"/>
    <numFmt numFmtId="177" formatCode="_ * #,##0.0000_ ;_ * \-#,##0.0000_ ;_ * &quot;-&quot;??_ ;_ @_ "/>
    <numFmt numFmtId="178" formatCode="_ * #,##0.00000_ ;_ * \-#,##0.00000_ ;_ * &quot;-&quot;??_ ;_ @_ "/>
  </numFmts>
  <fonts count="63"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Times New Roman"/>
      <family val="1"/>
    </font>
    <font>
      <sz val="8"/>
      <name val="Arial"/>
      <family val="2"/>
    </font>
    <font>
      <b/>
      <sz val="11"/>
      <name val="Arial"/>
      <family val="2"/>
    </font>
    <font>
      <sz val="11"/>
      <name val="Arial"/>
      <family val="2"/>
    </font>
    <font>
      <b/>
      <sz val="12"/>
      <name val="Arial"/>
      <family val="2"/>
    </font>
    <font>
      <sz val="12"/>
      <name val="Tms Rmn"/>
    </font>
    <font>
      <sz val="10"/>
      <name val="Helv"/>
    </font>
    <font>
      <sz val="7"/>
      <name val="Small Fonts"/>
      <family val="2"/>
    </font>
    <font>
      <b/>
      <i/>
      <sz val="16"/>
      <name val="Helv"/>
    </font>
    <font>
      <sz val="11"/>
      <color indexed="8"/>
      <name val="Calibri"/>
      <family val="2"/>
    </font>
    <font>
      <sz val="11"/>
      <color theme="1"/>
      <name val="Calibri"/>
      <family val="2"/>
    </font>
    <font>
      <u/>
      <sz val="10"/>
      <color theme="10"/>
      <name val="Arial"/>
      <family val="2"/>
    </font>
    <font>
      <b/>
      <sz val="11"/>
      <color theme="1"/>
      <name val="Arial"/>
      <family val="2"/>
      <scheme val="minor"/>
    </font>
    <font>
      <sz val="11"/>
      <name val="Arial"/>
      <family val="2"/>
      <scheme val="minor"/>
    </font>
    <font>
      <b/>
      <sz val="11"/>
      <name val="Arial"/>
      <family val="2"/>
      <scheme val="minor"/>
    </font>
    <font>
      <b/>
      <u/>
      <sz val="11"/>
      <color theme="1"/>
      <name val="Arial"/>
      <family val="2"/>
      <scheme val="minor"/>
    </font>
    <font>
      <sz val="11"/>
      <color indexed="8"/>
      <name val="Arial"/>
      <family val="2"/>
      <scheme val="minor"/>
    </font>
    <font>
      <b/>
      <sz val="11"/>
      <color rgb="FF000000"/>
      <name val="Arial"/>
      <family val="2"/>
      <scheme val="minor"/>
    </font>
    <font>
      <sz val="11"/>
      <color rgb="FF000000"/>
      <name val="Arial"/>
      <family val="2"/>
      <scheme val="minor"/>
    </font>
    <font>
      <vertAlign val="superscript"/>
      <sz val="11"/>
      <name val="Arial"/>
      <family val="2"/>
      <scheme val="minor"/>
    </font>
    <font>
      <i/>
      <sz val="11"/>
      <name val="Arial"/>
      <family val="2"/>
      <scheme val="minor"/>
    </font>
    <font>
      <b/>
      <sz val="11"/>
      <color indexed="9"/>
      <name val="Arial"/>
      <family val="2"/>
      <scheme val="minor"/>
    </font>
    <font>
      <b/>
      <vertAlign val="superscript"/>
      <sz val="11"/>
      <name val="Arial"/>
      <family val="2"/>
      <scheme val="minor"/>
    </font>
    <font>
      <i/>
      <sz val="11"/>
      <color theme="1"/>
      <name val="Arial"/>
      <family val="2"/>
      <scheme val="minor"/>
    </font>
    <font>
      <b/>
      <sz val="11"/>
      <color indexed="8"/>
      <name val="Arial"/>
      <family val="2"/>
      <scheme val="minor"/>
    </font>
    <font>
      <b/>
      <u/>
      <sz val="11"/>
      <name val="Arial"/>
      <family val="2"/>
      <scheme val="minor"/>
    </font>
    <font>
      <sz val="11"/>
      <color theme="0" tint="-0.34998626667073579"/>
      <name val="Arial"/>
      <family val="2"/>
      <scheme val="minor"/>
    </font>
    <font>
      <u/>
      <sz val="11"/>
      <color theme="10"/>
      <name val="Arial"/>
      <family val="2"/>
      <scheme val="minor"/>
    </font>
    <font>
      <sz val="8"/>
      <name val="Arial"/>
      <family val="2"/>
    </font>
    <font>
      <sz val="9"/>
      <color rgb="FF404040"/>
      <name val="Cambria"/>
      <family val="1"/>
    </font>
    <font>
      <sz val="11"/>
      <color rgb="FF404040"/>
      <name val="Arial"/>
      <family val="2"/>
      <scheme val="minor"/>
    </font>
    <font>
      <b/>
      <sz val="11"/>
      <color indexed="8"/>
      <name val="Arial"/>
      <family val="2"/>
    </font>
    <font>
      <b/>
      <sz val="10"/>
      <name val="Arial"/>
      <family val="2"/>
    </font>
    <font>
      <sz val="11"/>
      <color theme="10"/>
      <name val="Arial"/>
      <family val="2"/>
      <scheme val="minor"/>
    </font>
    <font>
      <b/>
      <i/>
      <sz val="11"/>
      <name val="Arial"/>
      <family val="2"/>
      <scheme val="minor"/>
    </font>
    <font>
      <sz val="10"/>
      <name val="Arial"/>
      <family val="2"/>
      <scheme val="minor"/>
    </font>
    <font>
      <b/>
      <sz val="11"/>
      <color rgb="FF000000"/>
      <name val="Arial"/>
      <family val="2"/>
    </font>
    <font>
      <sz val="11"/>
      <color rgb="FF000000"/>
      <name val="Arial"/>
      <family val="2"/>
    </font>
    <font>
      <b/>
      <u/>
      <sz val="11"/>
      <color theme="1"/>
      <name val="Cambria"/>
      <family val="1"/>
    </font>
    <font>
      <sz val="11"/>
      <color theme="1"/>
      <name val="Cambria"/>
      <family val="1"/>
    </font>
    <font>
      <b/>
      <sz val="11"/>
      <color theme="1"/>
      <name val="Cambria"/>
      <family val="1"/>
    </font>
    <font>
      <b/>
      <i/>
      <sz val="11"/>
      <color theme="1"/>
      <name val="Cambria"/>
      <family val="1"/>
    </font>
    <font>
      <b/>
      <sz val="11"/>
      <color theme="1"/>
      <name val="Calibri"/>
      <family val="2"/>
    </font>
    <font>
      <b/>
      <sz val="12"/>
      <color theme="1"/>
      <name val="Arial"/>
      <family val="2"/>
      <scheme val="minor"/>
    </font>
    <font>
      <strike/>
      <sz val="11"/>
      <color theme="1"/>
      <name val="Cambria"/>
      <family val="1"/>
    </font>
    <font>
      <b/>
      <strike/>
      <sz val="11"/>
      <color theme="1"/>
      <name val="Cambria"/>
      <family val="1"/>
    </font>
    <font>
      <i/>
      <sz val="11"/>
      <color theme="1"/>
      <name val="Cambria"/>
      <family val="1"/>
    </font>
    <font>
      <sz val="11"/>
      <color rgb="FFFF0000"/>
      <name val="Cambria"/>
      <family val="1"/>
    </font>
    <font>
      <sz val="11"/>
      <color indexed="13"/>
      <name val="Arial"/>
      <family val="2"/>
    </font>
    <font>
      <sz val="11"/>
      <color indexed="50"/>
      <name val="Arial"/>
      <family val="2"/>
    </font>
    <font>
      <b/>
      <sz val="11"/>
      <color theme="1"/>
      <name val="Arial"/>
      <family val="2"/>
    </font>
    <font>
      <sz val="11"/>
      <color theme="1"/>
      <name val="Arial"/>
      <family val="2"/>
    </font>
  </fonts>
  <fills count="2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499984740745262"/>
        <bgColor indexed="64"/>
      </patternFill>
    </fill>
    <fill>
      <patternFill patternType="solid">
        <fgColor indexed="65"/>
        <bgColor indexed="64"/>
      </patternFill>
    </fill>
    <fill>
      <patternFill patternType="solid">
        <fgColor rgb="FFFFFFFF"/>
        <bgColor rgb="FF000000"/>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26"/>
        <bgColor indexed="64"/>
      </patternFill>
    </fill>
    <fill>
      <patternFill patternType="solid">
        <fgColor rgb="FFD9918C"/>
        <bgColor indexed="64"/>
      </patternFill>
    </fill>
    <fill>
      <patternFill patternType="solid">
        <fgColor rgb="FFD9918C"/>
        <bgColor rgb="FF000000"/>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8"/>
      </right>
      <top/>
      <bottom/>
      <diagonal/>
    </border>
    <border>
      <left/>
      <right/>
      <top style="medium">
        <color indexed="64"/>
      </top>
      <bottom style="medium">
        <color indexed="64"/>
      </bottom>
      <diagonal/>
    </border>
  </borders>
  <cellStyleXfs count="83">
    <xf numFmtId="0" fontId="0" fillId="0" borderId="0"/>
    <xf numFmtId="0" fontId="10" fillId="0" borderId="0">
      <alignment vertical="center"/>
    </xf>
    <xf numFmtId="0" fontId="10" fillId="0" borderId="0">
      <alignment vertical="center"/>
    </xf>
    <xf numFmtId="0" fontId="10" fillId="0" borderId="0"/>
    <xf numFmtId="0" fontId="10" fillId="0" borderId="0">
      <alignment vertical="center"/>
    </xf>
    <xf numFmtId="0" fontId="10" fillId="0" borderId="0"/>
    <xf numFmtId="0" fontId="10" fillId="0" borderId="0"/>
    <xf numFmtId="0" fontId="9" fillId="0" borderId="0"/>
    <xf numFmtId="0" fontId="11"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16" fillId="0" borderId="0" applyNumberFormat="0" applyFill="0" applyBorder="0" applyAlignment="0" applyProtection="0"/>
    <xf numFmtId="0" fontId="17" fillId="0" borderId="16"/>
    <xf numFmtId="0" fontId="17" fillId="0" borderId="16"/>
    <xf numFmtId="38" fontId="12" fillId="11" borderId="0" applyNumberFormat="0" applyBorder="0" applyAlignment="0" applyProtection="0"/>
    <xf numFmtId="0" fontId="15" fillId="0" borderId="17" applyNumberFormat="0" applyAlignment="0" applyProtection="0">
      <alignment horizontal="left" vertical="center"/>
    </xf>
    <xf numFmtId="0" fontId="15" fillId="0" borderId="3">
      <alignment horizontal="left" vertical="center"/>
    </xf>
    <xf numFmtId="10" fontId="12" fillId="12" borderId="6" applyNumberFormat="0" applyBorder="0" applyAlignment="0" applyProtection="0"/>
    <xf numFmtId="37" fontId="18" fillId="0" borderId="0"/>
    <xf numFmtId="164" fontId="19" fillId="0" borderId="0"/>
    <xf numFmtId="0" fontId="10" fillId="0" borderId="0"/>
    <xf numFmtId="0" fontId="11" fillId="0" borderId="0"/>
    <xf numFmtId="169" fontId="10" fillId="0" borderId="0" applyFont="0" applyFill="0" applyBorder="0" applyAlignment="0" applyProtection="0"/>
    <xf numFmtId="10" fontId="10" fillId="0" borderId="0" applyFont="0" applyFill="0" applyBorder="0" applyAlignment="0" applyProtection="0"/>
    <xf numFmtId="0" fontId="10" fillId="0" borderId="0"/>
    <xf numFmtId="0" fontId="10" fillId="0" borderId="0" applyBorder="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9" fontId="10" fillId="0" borderId="0" applyFont="0" applyFill="0" applyBorder="0" applyAlignment="0" applyProtection="0"/>
    <xf numFmtId="0" fontId="10" fillId="0" borderId="0"/>
    <xf numFmtId="169" fontId="10" fillId="0" borderId="0" applyFont="0" applyFill="0" applyBorder="0" applyAlignment="0" applyProtection="0"/>
    <xf numFmtId="16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167" fontId="20" fillId="0" borderId="0" applyFont="0" applyFill="0" applyBorder="0" applyAlignment="0" applyProtection="0"/>
    <xf numFmtId="168" fontId="20" fillId="0" borderId="0" applyFont="0" applyFill="0" applyBorder="0" applyAlignment="0" applyProtection="0"/>
    <xf numFmtId="0" fontId="10" fillId="0" borderId="0"/>
    <xf numFmtId="0" fontId="10" fillId="0" borderId="0"/>
    <xf numFmtId="0" fontId="21" fillId="0" borderId="0"/>
    <xf numFmtId="0" fontId="8" fillId="0" borderId="0"/>
    <xf numFmtId="0" fontId="20" fillId="0" borderId="0"/>
    <xf numFmtId="0" fontId="20" fillId="0" borderId="0"/>
    <xf numFmtId="0" fontId="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2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1" fillId="0" borderId="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10" fillId="0" borderId="0"/>
    <xf numFmtId="43" fontId="8" fillId="0" borderId="0" applyFont="0" applyFill="0" applyBorder="0" applyAlignment="0" applyProtection="0"/>
    <xf numFmtId="0" fontId="7" fillId="0" borderId="0"/>
    <xf numFmtId="0" fontId="22" fillId="0" borderId="0" applyNumberForma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167" fontId="1" fillId="0" borderId="0" applyFont="0" applyFill="0" applyBorder="0" applyAlignment="0" applyProtection="0"/>
    <xf numFmtId="0" fontId="10" fillId="0" borderId="0"/>
    <xf numFmtId="0" fontId="10" fillId="0" borderId="0"/>
  </cellStyleXfs>
  <cellXfs count="953">
    <xf numFmtId="0" fontId="0" fillId="0" borderId="0" xfId="0"/>
    <xf numFmtId="0" fontId="14" fillId="0" borderId="6" xfId="0" applyFont="1" applyBorder="1" applyAlignment="1">
      <alignment vertical="center"/>
    </xf>
    <xf numFmtId="0" fontId="24" fillId="0" borderId="0" xfId="3" applyFont="1" applyAlignment="1">
      <alignment horizontal="center" vertical="center"/>
    </xf>
    <xf numFmtId="0" fontId="24" fillId="0" borderId="0" xfId="3" applyFont="1" applyAlignment="1">
      <alignment vertical="center"/>
    </xf>
    <xf numFmtId="0" fontId="25" fillId="0" borderId="0" xfId="3" applyFont="1" applyAlignment="1">
      <alignment horizontal="center" vertical="center"/>
    </xf>
    <xf numFmtId="0" fontId="25" fillId="0" borderId="0" xfId="3" applyFont="1" applyAlignment="1">
      <alignment horizontal="centerContinuous" vertical="center"/>
    </xf>
    <xf numFmtId="0" fontId="25" fillId="0" borderId="0" xfId="3" applyFont="1" applyAlignment="1">
      <alignment horizontal="left" vertical="center"/>
    </xf>
    <xf numFmtId="0" fontId="24" fillId="0" borderId="0" xfId="1" applyFont="1">
      <alignment vertical="center"/>
    </xf>
    <xf numFmtId="0" fontId="25" fillId="0" borderId="6" xfId="3" applyFont="1" applyBorder="1" applyAlignment="1">
      <alignment horizontal="center" vertical="center"/>
    </xf>
    <xf numFmtId="0" fontId="25" fillId="0" borderId="6" xfId="3" applyFont="1" applyBorder="1" applyAlignment="1">
      <alignment vertical="center" wrapText="1"/>
    </xf>
    <xf numFmtId="0" fontId="24" fillId="0" borderId="6" xfId="3" applyFont="1" applyBorder="1" applyAlignment="1">
      <alignment vertical="center"/>
    </xf>
    <xf numFmtId="0" fontId="24" fillId="0" borderId="6" xfId="1" applyFont="1" applyBorder="1">
      <alignment vertical="center"/>
    </xf>
    <xf numFmtId="0" fontId="24" fillId="0" borderId="6" xfId="3" applyFont="1" applyBorder="1" applyAlignment="1">
      <alignment horizontal="center" vertical="center"/>
    </xf>
    <xf numFmtId="0" fontId="24" fillId="0" borderId="6" xfId="3" applyFont="1" applyBorder="1" applyAlignment="1">
      <alignment horizontal="left" vertical="center"/>
    </xf>
    <xf numFmtId="0" fontId="25" fillId="0" borderId="6" xfId="3" applyFont="1" applyBorder="1" applyAlignment="1">
      <alignment vertical="center"/>
    </xf>
    <xf numFmtId="0" fontId="25" fillId="0" borderId="0" xfId="3" applyFont="1" applyAlignment="1">
      <alignment vertical="center" wrapText="1"/>
    </xf>
    <xf numFmtId="0" fontId="25" fillId="0" borderId="0" xfId="3" applyFont="1" applyAlignment="1">
      <alignment vertical="center"/>
    </xf>
    <xf numFmtId="0" fontId="24" fillId="0" borderId="0" xfId="3" applyFont="1" applyAlignment="1">
      <alignment horizontal="center" vertical="top"/>
    </xf>
    <xf numFmtId="0" fontId="25" fillId="0" borderId="0" xfId="3" applyFont="1" applyAlignment="1">
      <alignment horizontal="left" vertical="center" wrapText="1"/>
    </xf>
    <xf numFmtId="2" fontId="24" fillId="0" borderId="6" xfId="3" applyNumberFormat="1" applyFont="1" applyBorder="1" applyAlignment="1">
      <alignment vertical="center"/>
    </xf>
    <xf numFmtId="0" fontId="24" fillId="0" borderId="6" xfId="3" applyFont="1" applyBorder="1" applyAlignment="1">
      <alignment horizontal="center" vertical="center" wrapText="1"/>
    </xf>
    <xf numFmtId="0" fontId="24" fillId="0" borderId="0" xfId="1" applyFont="1" applyAlignment="1">
      <alignment horizontal="center" vertical="center"/>
    </xf>
    <xf numFmtId="0" fontId="6" fillId="0" borderId="0" xfId="3" applyFont="1" applyAlignment="1">
      <alignment vertical="center"/>
    </xf>
    <xf numFmtId="0" fontId="23" fillId="0" borderId="0" xfId="3" applyFont="1" applyAlignment="1">
      <alignment vertical="center"/>
    </xf>
    <xf numFmtId="0" fontId="25" fillId="13" borderId="6" xfId="4" applyFont="1" applyFill="1" applyBorder="1" applyAlignment="1">
      <alignment horizontal="center" vertical="center" wrapText="1"/>
    </xf>
    <xf numFmtId="0" fontId="23" fillId="13" borderId="6" xfId="3" applyFont="1" applyFill="1" applyBorder="1" applyAlignment="1">
      <alignment horizontal="center" vertical="center" wrapText="1"/>
    </xf>
    <xf numFmtId="0" fontId="23" fillId="0" borderId="0" xfId="3" applyFont="1" applyAlignment="1">
      <alignment horizontal="center" vertical="center"/>
    </xf>
    <xf numFmtId="0" fontId="6" fillId="0" borderId="6" xfId="3" applyFont="1" applyBorder="1" applyAlignment="1">
      <alignment horizontal="center" vertical="center" wrapText="1"/>
    </xf>
    <xf numFmtId="0" fontId="6" fillId="0" borderId="6" xfId="3" applyFont="1" applyBorder="1" applyAlignment="1">
      <alignment horizontal="centerContinuous" vertical="center" wrapText="1"/>
    </xf>
    <xf numFmtId="0" fontId="6" fillId="0" borderId="6" xfId="3" applyFont="1" applyBorder="1" applyAlignment="1">
      <alignment horizontal="center" vertical="center"/>
    </xf>
    <xf numFmtId="0" fontId="27" fillId="0" borderId="0" xfId="3" applyFont="1" applyAlignment="1">
      <alignment vertical="center"/>
    </xf>
    <xf numFmtId="0" fontId="27" fillId="0" borderId="6" xfId="3" applyFont="1" applyBorder="1" applyAlignment="1">
      <alignment horizontal="center" vertical="center"/>
    </xf>
    <xf numFmtId="0" fontId="27" fillId="0" borderId="0" xfId="3" applyFont="1" applyAlignment="1">
      <alignment horizontal="center" vertical="center"/>
    </xf>
    <xf numFmtId="0" fontId="25" fillId="0" borderId="0" xfId="3" applyFont="1" applyAlignment="1">
      <alignment horizontal="center" vertical="center" wrapText="1"/>
    </xf>
    <xf numFmtId="0" fontId="25" fillId="13" borderId="6" xfId="4" applyFont="1" applyFill="1" applyBorder="1" applyAlignment="1">
      <alignment vertical="center" wrapText="1"/>
    </xf>
    <xf numFmtId="0" fontId="24" fillId="4" borderId="0" xfId="5" applyFont="1" applyFill="1" applyAlignment="1">
      <alignment vertical="center"/>
    </xf>
    <xf numFmtId="0" fontId="24" fillId="0" borderId="0" xfId="5" applyFont="1" applyAlignment="1">
      <alignment vertical="center"/>
    </xf>
    <xf numFmtId="0" fontId="24" fillId="0" borderId="0" xfId="3" applyFont="1" applyAlignment="1">
      <alignment horizontal="centerContinuous" vertical="center"/>
    </xf>
    <xf numFmtId="0" fontId="25" fillId="0" borderId="0" xfId="3" applyFont="1" applyAlignment="1">
      <alignment horizontal="right" vertical="center"/>
    </xf>
    <xf numFmtId="0" fontId="28" fillId="0" borderId="6" xfId="3" applyFont="1" applyBorder="1" applyAlignment="1">
      <alignment vertical="center"/>
    </xf>
    <xf numFmtId="0" fontId="24" fillId="0" borderId="6" xfId="3" applyFont="1" applyBorder="1" applyAlignment="1">
      <alignment horizontal="right" vertical="center"/>
    </xf>
    <xf numFmtId="0" fontId="29" fillId="0" borderId="6" xfId="3" applyFont="1" applyBorder="1" applyAlignment="1">
      <alignment horizontal="right" vertical="center"/>
    </xf>
    <xf numFmtId="0" fontId="29" fillId="0" borderId="6" xfId="3" applyFont="1" applyBorder="1" applyAlignment="1">
      <alignment vertical="center"/>
    </xf>
    <xf numFmtId="0" fontId="24" fillId="0" borderId="6" xfId="3" applyFont="1" applyBorder="1" applyAlignment="1">
      <alignment vertical="center" wrapText="1"/>
    </xf>
    <xf numFmtId="0" fontId="25" fillId="0" borderId="0" xfId="1" applyFont="1" applyAlignment="1">
      <alignment horizontal="right" vertical="center"/>
    </xf>
    <xf numFmtId="0" fontId="25" fillId="13" borderId="6" xfId="1" applyFont="1" applyFill="1" applyBorder="1" applyAlignment="1">
      <alignment horizontal="center" vertical="center" wrapText="1"/>
    </xf>
    <xf numFmtId="0" fontId="25" fillId="0" borderId="0" xfId="3" applyFont="1" applyAlignment="1">
      <alignment horizontal="left"/>
    </xf>
    <xf numFmtId="0" fontId="24" fillId="0" borderId="0" xfId="3" applyFont="1"/>
    <xf numFmtId="0" fontId="25" fillId="0" borderId="0" xfId="3" applyFont="1" applyAlignment="1">
      <alignment horizontal="centerContinuous"/>
    </xf>
    <xf numFmtId="0" fontId="24" fillId="0" borderId="0" xfId="3" applyFont="1" applyAlignment="1">
      <alignment horizontal="centerContinuous"/>
    </xf>
    <xf numFmtId="0" fontId="25" fillId="0" borderId="0" xfId="3" applyFont="1"/>
    <xf numFmtId="0" fontId="24" fillId="0" borderId="0" xfId="3" applyFont="1" applyAlignment="1">
      <alignment vertical="top"/>
    </xf>
    <xf numFmtId="0" fontId="25" fillId="0" borderId="6" xfId="3" quotePrefix="1" applyFont="1" applyBorder="1" applyAlignment="1">
      <alignment horizontal="center" vertical="top" wrapText="1"/>
    </xf>
    <xf numFmtId="0" fontId="24" fillId="0" borderId="6" xfId="3" applyFont="1" applyBorder="1" applyAlignment="1">
      <alignment horizontal="left" vertical="top" wrapText="1"/>
    </xf>
    <xf numFmtId="0" fontId="24" fillId="0" borderId="6" xfId="3" applyFont="1" applyBorder="1" applyAlignment="1">
      <alignment vertical="top"/>
    </xf>
    <xf numFmtId="0" fontId="25" fillId="0" borderId="6" xfId="3" applyFont="1" applyBorder="1" applyAlignment="1">
      <alignment horizontal="left" vertical="top" wrapText="1"/>
    </xf>
    <xf numFmtId="0" fontId="25" fillId="0" borderId="0" xfId="3" applyFont="1" applyAlignment="1">
      <alignment horizontal="right"/>
    </xf>
    <xf numFmtId="0" fontId="24" fillId="2" borderId="0" xfId="3" applyFont="1" applyFill="1"/>
    <xf numFmtId="0" fontId="24" fillId="2" borderId="0" xfId="3" applyFont="1" applyFill="1" applyAlignment="1">
      <alignment vertical="top"/>
    </xf>
    <xf numFmtId="0" fontId="25" fillId="2" borderId="0" xfId="3" applyFont="1" applyFill="1"/>
    <xf numFmtId="0" fontId="24" fillId="0" borderId="6" xfId="3" applyFont="1" applyBorder="1" applyAlignment="1">
      <alignment horizontal="center" vertical="top"/>
    </xf>
    <xf numFmtId="0" fontId="25" fillId="0" borderId="6" xfId="3" applyFont="1" applyBorder="1" applyAlignment="1">
      <alignment vertical="top" wrapText="1"/>
    </xf>
    <xf numFmtId="0" fontId="25" fillId="0" borderId="6" xfId="3" applyFont="1" applyBorder="1"/>
    <xf numFmtId="0" fontId="24" fillId="0" borderId="6" xfId="3" applyFont="1" applyBorder="1" applyAlignment="1">
      <alignment vertical="top" wrapText="1"/>
    </xf>
    <xf numFmtId="0" fontId="24" fillId="0" borderId="6" xfId="3" applyFont="1" applyBorder="1" applyAlignment="1">
      <alignment horizontal="center"/>
    </xf>
    <xf numFmtId="0" fontId="24" fillId="0" borderId="6" xfId="3" applyFont="1" applyBorder="1"/>
    <xf numFmtId="0" fontId="25" fillId="0" borderId="0" xfId="3" applyFont="1" applyAlignment="1">
      <alignment vertical="top"/>
    </xf>
    <xf numFmtId="0" fontId="30" fillId="0" borderId="0" xfId="3" applyFont="1" applyAlignment="1">
      <alignment horizontal="left"/>
    </xf>
    <xf numFmtId="0" fontId="30" fillId="0" borderId="0" xfId="3" applyFont="1" applyAlignment="1">
      <alignment horizontal="justify" vertical="top" wrapText="1"/>
    </xf>
    <xf numFmtId="0" fontId="24" fillId="0" borderId="0" xfId="3" applyFont="1" applyAlignment="1">
      <alignment horizontal="justify" vertical="top" wrapText="1"/>
    </xf>
    <xf numFmtId="0" fontId="25" fillId="0" borderId="0" xfId="3" applyFont="1" applyAlignment="1">
      <alignment horizontal="center" wrapText="1"/>
    </xf>
    <xf numFmtId="0" fontId="25" fillId="0" borderId="0" xfId="3" applyFont="1" applyAlignment="1">
      <alignment horizontal="center"/>
    </xf>
    <xf numFmtId="0" fontId="25" fillId="4" borderId="0" xfId="3" applyFont="1" applyFill="1" applyAlignment="1">
      <alignment horizontal="left" vertical="top"/>
    </xf>
    <xf numFmtId="0" fontId="24" fillId="3" borderId="6" xfId="3" applyFont="1" applyFill="1" applyBorder="1" applyAlignment="1">
      <alignment horizontal="left"/>
    </xf>
    <xf numFmtId="0" fontId="24" fillId="0" borderId="0" xfId="1" applyFont="1" applyAlignment="1">
      <alignment horizontal="right" vertical="center"/>
    </xf>
    <xf numFmtId="0" fontId="24" fillId="0" borderId="0" xfId="1" applyFont="1" applyAlignment="1">
      <alignment vertical="center"/>
    </xf>
    <xf numFmtId="0" fontId="24" fillId="0" borderId="0" xfId="1" applyFont="1" applyAlignment="1">
      <alignment vertical="center" wrapText="1"/>
    </xf>
    <xf numFmtId="0" fontId="24" fillId="0" borderId="0" xfId="3" applyFont="1" applyAlignment="1">
      <alignment horizontal="center"/>
    </xf>
    <xf numFmtId="0" fontId="25" fillId="0" borderId="0" xfId="1" applyFont="1">
      <alignment vertical="center"/>
    </xf>
    <xf numFmtId="0" fontId="24" fillId="4" borderId="0" xfId="3" applyFont="1" applyFill="1" applyAlignment="1">
      <alignment vertical="center"/>
    </xf>
    <xf numFmtId="0" fontId="24" fillId="4" borderId="0" xfId="1" applyFont="1" applyFill="1">
      <alignment vertical="center"/>
    </xf>
    <xf numFmtId="0" fontId="24" fillId="4" borderId="6" xfId="1" applyFont="1" applyFill="1" applyBorder="1" applyAlignment="1">
      <alignment horizontal="center" vertical="center"/>
    </xf>
    <xf numFmtId="0" fontId="25" fillId="4" borderId="6" xfId="3" applyFont="1" applyFill="1" applyBorder="1" applyAlignment="1">
      <alignment horizontal="center" vertical="center" wrapText="1"/>
    </xf>
    <xf numFmtId="0" fontId="25" fillId="4" borderId="6" xfId="3" applyFont="1" applyFill="1" applyBorder="1" applyAlignment="1">
      <alignment horizontal="center" vertical="center"/>
    </xf>
    <xf numFmtId="0" fontId="25" fillId="4" borderId="6" xfId="1" applyFont="1" applyFill="1" applyBorder="1">
      <alignment vertical="center"/>
    </xf>
    <xf numFmtId="0" fontId="24" fillId="4" borderId="6" xfId="1" applyFont="1" applyFill="1" applyBorder="1">
      <alignment vertical="center"/>
    </xf>
    <xf numFmtId="0" fontId="31" fillId="4" borderId="6" xfId="1" applyFont="1" applyFill="1" applyBorder="1">
      <alignment vertical="center"/>
    </xf>
    <xf numFmtId="0" fontId="25" fillId="4" borderId="0" xfId="1" applyFont="1" applyFill="1">
      <alignment vertical="center"/>
    </xf>
    <xf numFmtId="0" fontId="25" fillId="0" borderId="0" xfId="1" applyFont="1" applyAlignment="1">
      <alignment horizontal="left" vertical="center"/>
    </xf>
    <xf numFmtId="0" fontId="24" fillId="0" borderId="6" xfId="1" applyFont="1" applyBorder="1" applyAlignment="1">
      <alignment horizontal="center" vertical="center"/>
    </xf>
    <xf numFmtId="0" fontId="25" fillId="0" borderId="6" xfId="3" applyFont="1" applyBorder="1" applyAlignment="1">
      <alignment horizontal="center" vertical="center" wrapText="1"/>
    </xf>
    <xf numFmtId="0" fontId="25" fillId="0" borderId="6" xfId="1" applyFont="1" applyBorder="1">
      <alignment vertical="center"/>
    </xf>
    <xf numFmtId="0" fontId="31" fillId="0" borderId="6" xfId="1" applyFont="1" applyBorder="1">
      <alignment vertical="center"/>
    </xf>
    <xf numFmtId="0" fontId="25" fillId="6" borderId="0" xfId="3" applyFont="1" applyFill="1" applyAlignment="1">
      <alignment vertical="center"/>
    </xf>
    <xf numFmtId="0" fontId="24" fillId="6" borderId="0" xfId="3" applyFont="1" applyFill="1" applyAlignment="1">
      <alignment vertical="center"/>
    </xf>
    <xf numFmtId="0" fontId="31" fillId="6" borderId="0" xfId="3" applyFont="1" applyFill="1" applyAlignment="1">
      <alignment horizontal="centerContinuous" vertical="center" wrapText="1"/>
    </xf>
    <xf numFmtId="0" fontId="31" fillId="6" borderId="0" xfId="3" applyFont="1" applyFill="1" applyAlignment="1">
      <alignment vertical="center"/>
    </xf>
    <xf numFmtId="0" fontId="32" fillId="0" borderId="0" xfId="1" applyFont="1">
      <alignment vertical="center"/>
    </xf>
    <xf numFmtId="0" fontId="25" fillId="0" borderId="0" xfId="3" applyFont="1" applyAlignment="1">
      <alignment horizontal="center" vertical="top"/>
    </xf>
    <xf numFmtId="0" fontId="24" fillId="0" borderId="6" xfId="1" applyFont="1" applyBorder="1" applyAlignment="1">
      <alignment vertical="top" wrapText="1"/>
    </xf>
    <xf numFmtId="0" fontId="25" fillId="0" borderId="6" xfId="1" applyFont="1" applyBorder="1" applyAlignment="1">
      <alignment vertical="top" wrapText="1"/>
    </xf>
    <xf numFmtId="0" fontId="24" fillId="0" borderId="0" xfId="3" applyFont="1" applyAlignment="1">
      <alignment horizontal="center" vertical="center"/>
    </xf>
    <xf numFmtId="0" fontId="25" fillId="4" borderId="0" xfId="3" applyFont="1" applyFill="1" applyAlignment="1">
      <alignment horizontal="left" vertical="center"/>
    </xf>
    <xf numFmtId="0" fontId="24" fillId="0" borderId="6" xfId="3" applyFont="1" applyBorder="1" applyAlignment="1">
      <alignment horizontal="left" vertical="center" wrapText="1"/>
    </xf>
    <xf numFmtId="0" fontId="24" fillId="0" borderId="6" xfId="0" applyFont="1" applyBorder="1" applyAlignment="1">
      <alignment vertical="center"/>
    </xf>
    <xf numFmtId="0" fontId="24" fillId="0" borderId="0" xfId="3" applyFont="1" applyBorder="1" applyAlignment="1">
      <alignment horizontal="center" vertical="center"/>
    </xf>
    <xf numFmtId="0" fontId="25" fillId="0" borderId="0" xfId="3" applyFont="1" applyBorder="1" applyAlignment="1">
      <alignment vertical="center"/>
    </xf>
    <xf numFmtId="0" fontId="24" fillId="0" borderId="0" xfId="1" applyFont="1" applyBorder="1">
      <alignment vertical="center"/>
    </xf>
    <xf numFmtId="0" fontId="24" fillId="0" borderId="0" xfId="3" applyFont="1" applyBorder="1" applyAlignment="1">
      <alignment vertical="center"/>
    </xf>
    <xf numFmtId="0" fontId="24" fillId="0" borderId="0" xfId="0" applyFont="1" applyAlignment="1">
      <alignment vertical="center"/>
    </xf>
    <xf numFmtId="0" fontId="25" fillId="0" borderId="6" xfId="3" applyFont="1" applyBorder="1" applyAlignment="1">
      <alignment horizontal="left" vertical="center" wrapText="1"/>
    </xf>
    <xf numFmtId="0" fontId="25" fillId="7" borderId="6" xfId="3" applyFont="1" applyFill="1" applyBorder="1" applyAlignment="1">
      <alignment vertical="center" wrapText="1"/>
    </xf>
    <xf numFmtId="0" fontId="24" fillId="4" borderId="6" xfId="3" quotePrefix="1" applyFont="1" applyFill="1" applyBorder="1" applyAlignment="1">
      <alignment horizontal="left" vertical="center" wrapText="1"/>
    </xf>
    <xf numFmtId="0" fontId="24" fillId="7" borderId="6" xfId="3" applyFont="1" applyFill="1" applyBorder="1" applyAlignment="1">
      <alignment vertical="center" wrapText="1"/>
    </xf>
    <xf numFmtId="0" fontId="24" fillId="4" borderId="6" xfId="3" applyFont="1" applyFill="1" applyBorder="1" applyAlignment="1">
      <alignment horizontal="left" vertical="center"/>
    </xf>
    <xf numFmtId="0" fontId="25" fillId="7" borderId="0" xfId="3" applyFont="1" applyFill="1" applyAlignment="1">
      <alignment vertical="center" wrapText="1"/>
    </xf>
    <xf numFmtId="0" fontId="24" fillId="0" borderId="0" xfId="3" applyFont="1" applyAlignment="1">
      <alignment vertical="center" wrapText="1"/>
    </xf>
    <xf numFmtId="0" fontId="24" fillId="7" borderId="0" xfId="3" applyFont="1" applyFill="1" applyAlignment="1">
      <alignment horizontal="center" vertical="center"/>
    </xf>
    <xf numFmtId="0" fontId="25" fillId="7" borderId="6" xfId="3" applyFont="1" applyFill="1" applyBorder="1" applyAlignment="1">
      <alignment horizontal="left" vertical="center" wrapText="1"/>
    </xf>
    <xf numFmtId="0" fontId="25" fillId="4" borderId="6" xfId="3" quotePrefix="1" applyFont="1" applyFill="1" applyBorder="1" applyAlignment="1">
      <alignment horizontal="center" vertical="center" wrapText="1"/>
    </xf>
    <xf numFmtId="0" fontId="24" fillId="0" borderId="0" xfId="4" applyFont="1">
      <alignment vertical="center"/>
    </xf>
    <xf numFmtId="0" fontId="25" fillId="3" borderId="0" xfId="4" applyFont="1" applyFill="1" applyAlignment="1">
      <alignment horizontal="center" vertical="center" wrapText="1"/>
    </xf>
    <xf numFmtId="0" fontId="24" fillId="0" borderId="0" xfId="3" quotePrefix="1" applyFont="1" applyAlignment="1">
      <alignment vertical="center"/>
    </xf>
    <xf numFmtId="0" fontId="24" fillId="3" borderId="0" xfId="4" applyFont="1" applyFill="1">
      <alignment vertical="center"/>
    </xf>
    <xf numFmtId="0" fontId="25" fillId="13" borderId="6" xfId="3" applyFont="1" applyFill="1" applyBorder="1" applyAlignment="1">
      <alignment horizontal="center" vertical="center" wrapText="1"/>
    </xf>
    <xf numFmtId="0" fontId="25" fillId="13" borderId="6" xfId="3" quotePrefix="1" applyFont="1" applyFill="1" applyBorder="1" applyAlignment="1">
      <alignment horizontal="center" vertical="center" wrapText="1"/>
    </xf>
    <xf numFmtId="0" fontId="25" fillId="0" borderId="6" xfId="3" quotePrefix="1" applyFont="1" applyBorder="1" applyAlignment="1">
      <alignment horizontal="left" vertical="center" wrapText="1"/>
    </xf>
    <xf numFmtId="0" fontId="25" fillId="0" borderId="6" xfId="3" quotePrefix="1" applyFont="1" applyBorder="1" applyAlignment="1">
      <alignment horizontal="center" vertical="center" wrapText="1"/>
    </xf>
    <xf numFmtId="0" fontId="30" fillId="0" borderId="0" xfId="3" applyFont="1" applyAlignment="1">
      <alignment vertical="center"/>
    </xf>
    <xf numFmtId="0" fontId="24" fillId="0" borderId="0" xfId="4" applyFont="1" applyAlignment="1">
      <alignment horizontal="center" vertical="center"/>
    </xf>
    <xf numFmtId="0" fontId="23" fillId="0" borderId="0" xfId="9" applyFont="1" applyAlignment="1">
      <alignment vertical="center"/>
    </xf>
    <xf numFmtId="0" fontId="6" fillId="0" borderId="0" xfId="9" applyFont="1" applyAlignment="1">
      <alignment vertical="center"/>
    </xf>
    <xf numFmtId="0" fontId="6" fillId="0" borderId="6" xfId="9" applyFont="1" applyBorder="1" applyAlignment="1">
      <alignment vertical="center"/>
    </xf>
    <xf numFmtId="165" fontId="6" fillId="0" borderId="6" xfId="9" applyNumberFormat="1" applyFont="1" applyBorder="1" applyAlignment="1">
      <alignment vertical="center"/>
    </xf>
    <xf numFmtId="166" fontId="6" fillId="0" borderId="6" xfId="9" applyNumberFormat="1" applyFont="1" applyBorder="1" applyAlignment="1">
      <alignment vertical="center"/>
    </xf>
    <xf numFmtId="0" fontId="34" fillId="9" borderId="6" xfId="9" applyFont="1" applyFill="1" applyBorder="1" applyAlignment="1">
      <alignment vertical="center" wrapText="1"/>
    </xf>
    <xf numFmtId="166" fontId="34" fillId="9" borderId="6" xfId="9" applyNumberFormat="1" applyFont="1" applyFill="1" applyBorder="1" applyAlignment="1">
      <alignment vertical="center"/>
    </xf>
    <xf numFmtId="166" fontId="34" fillId="10" borderId="6" xfId="9" applyNumberFormat="1" applyFont="1" applyFill="1" applyBorder="1" applyAlignment="1">
      <alignment vertical="center"/>
    </xf>
    <xf numFmtId="0" fontId="23" fillId="0" borderId="6" xfId="9" applyFont="1" applyBorder="1" applyAlignment="1">
      <alignment vertical="center"/>
    </xf>
    <xf numFmtId="165" fontId="23" fillId="0" borderId="6" xfId="9" applyNumberFormat="1" applyFont="1" applyBorder="1" applyAlignment="1">
      <alignment vertical="center"/>
    </xf>
    <xf numFmtId="0" fontId="25" fillId="7" borderId="0" xfId="3" applyFont="1" applyFill="1" applyAlignment="1">
      <alignment horizontal="left" vertical="center"/>
    </xf>
    <xf numFmtId="0" fontId="28" fillId="0" borderId="0" xfId="3" applyFont="1" applyAlignment="1">
      <alignment horizontal="left" vertical="center"/>
    </xf>
    <xf numFmtId="0" fontId="25" fillId="7" borderId="0" xfId="3" applyFont="1" applyFill="1" applyAlignment="1">
      <alignment horizontal="right" vertical="center"/>
    </xf>
    <xf numFmtId="0" fontId="25" fillId="14" borderId="6" xfId="3" applyFont="1" applyFill="1" applyBorder="1" applyAlignment="1">
      <alignment horizontal="center" vertical="center" wrapText="1"/>
    </xf>
    <xf numFmtId="0" fontId="25" fillId="14" borderId="7" xfId="3" applyFont="1" applyFill="1" applyBorder="1" applyAlignment="1">
      <alignment horizontal="center" vertical="center" wrapText="1"/>
    </xf>
    <xf numFmtId="0" fontId="25" fillId="14" borderId="13" xfId="3" applyFont="1" applyFill="1" applyBorder="1" applyAlignment="1">
      <alignment horizontal="center" vertical="center" wrapText="1"/>
    </xf>
    <xf numFmtId="0" fontId="24" fillId="0" borderId="4" xfId="0" applyFont="1" applyBorder="1" applyAlignment="1">
      <alignment vertical="center"/>
    </xf>
    <xf numFmtId="0" fontId="24" fillId="0" borderId="6" xfId="0" applyFont="1" applyBorder="1" applyAlignment="1">
      <alignment horizontal="right" vertical="center"/>
    </xf>
    <xf numFmtId="0" fontId="24" fillId="0" borderId="6" xfId="0" applyFont="1" applyBorder="1"/>
    <xf numFmtId="0" fontId="24" fillId="0" borderId="6" xfId="0" applyFont="1" applyBorder="1" applyAlignment="1">
      <alignment vertical="center" wrapText="1"/>
    </xf>
    <xf numFmtId="0" fontId="25" fillId="0" borderId="4" xfId="0" applyFont="1" applyBorder="1" applyAlignment="1">
      <alignment vertical="center"/>
    </xf>
    <xf numFmtId="0" fontId="25" fillId="0" borderId="4" xfId="0" applyFont="1" applyBorder="1" applyAlignment="1">
      <alignment vertical="center" wrapText="1"/>
    </xf>
    <xf numFmtId="0" fontId="25" fillId="0" borderId="0" xfId="0" applyFont="1" applyAlignment="1">
      <alignment vertical="center" wrapText="1"/>
    </xf>
    <xf numFmtId="0" fontId="35" fillId="0" borderId="0" xfId="3" applyFont="1" applyAlignment="1">
      <alignment horizontal="left" vertical="center"/>
    </xf>
    <xf numFmtId="0" fontId="24" fillId="3" borderId="6" xfId="3" applyFont="1" applyFill="1" applyBorder="1" applyAlignment="1">
      <alignment vertical="center"/>
    </xf>
    <xf numFmtId="0" fontId="24" fillId="3" borderId="0" xfId="3" applyFont="1" applyFill="1" applyAlignment="1">
      <alignment vertical="center"/>
    </xf>
    <xf numFmtId="0" fontId="25" fillId="0" borderId="6" xfId="1" applyFont="1" applyBorder="1" applyAlignment="1">
      <alignment horizontal="center" vertical="center" wrapText="1"/>
    </xf>
    <xf numFmtId="0" fontId="24" fillId="13" borderId="0" xfId="3" applyFont="1" applyFill="1" applyAlignment="1">
      <alignment vertical="center"/>
    </xf>
    <xf numFmtId="0" fontId="24" fillId="4" borderId="6" xfId="0" applyFont="1" applyFill="1" applyBorder="1" applyAlignment="1">
      <alignment horizontal="left" vertical="center"/>
    </xf>
    <xf numFmtId="0" fontId="25" fillId="4" borderId="6" xfId="3" applyFont="1" applyFill="1" applyBorder="1" applyAlignment="1">
      <alignment horizontal="left" vertical="center"/>
    </xf>
    <xf numFmtId="0" fontId="24" fillId="4" borderId="6" xfId="3" applyFont="1" applyFill="1" applyBorder="1" applyAlignment="1">
      <alignment horizontal="left" vertical="center" wrapText="1"/>
    </xf>
    <xf numFmtId="0" fontId="24" fillId="0" borderId="6" xfId="4" applyFont="1" applyBorder="1">
      <alignment vertical="center"/>
    </xf>
    <xf numFmtId="0" fontId="24" fillId="0" borderId="6" xfId="5" applyFont="1" applyBorder="1" applyAlignment="1">
      <alignment vertical="center"/>
    </xf>
    <xf numFmtId="0" fontId="24" fillId="0" borderId="6" xfId="5" applyFont="1" applyBorder="1" applyAlignment="1">
      <alignment vertical="center" wrapText="1"/>
    </xf>
    <xf numFmtId="0" fontId="25" fillId="0" borderId="6" xfId="4" applyFont="1" applyBorder="1">
      <alignment vertical="center"/>
    </xf>
    <xf numFmtId="0" fontId="25" fillId="0" borderId="6" xfId="1" applyFont="1" applyBorder="1" applyAlignment="1">
      <alignment horizontal="center" vertical="center"/>
    </xf>
    <xf numFmtId="0" fontId="24" fillId="0" borderId="6" xfId="3" applyFont="1" applyBorder="1" applyAlignment="1">
      <alignment horizontal="center" vertical="top" wrapText="1"/>
    </xf>
    <xf numFmtId="0" fontId="25" fillId="13" borderId="6" xfId="3" applyFont="1" applyFill="1" applyBorder="1" applyAlignment="1">
      <alignment horizontal="center" vertical="top" wrapText="1"/>
    </xf>
    <xf numFmtId="0" fontId="24" fillId="2" borderId="0" xfId="3" applyFont="1" applyFill="1" applyAlignment="1">
      <alignment horizontal="center" vertical="center" wrapText="1"/>
    </xf>
    <xf numFmtId="0" fontId="24" fillId="3" borderId="6" xfId="3" applyFont="1" applyFill="1" applyBorder="1" applyAlignment="1">
      <alignment vertical="top"/>
    </xf>
    <xf numFmtId="0" fontId="25" fillId="4" borderId="6" xfId="3" applyFont="1" applyFill="1" applyBorder="1" applyAlignment="1">
      <alignment horizontal="left" vertical="top" wrapText="1"/>
    </xf>
    <xf numFmtId="0" fontId="24" fillId="3" borderId="6" xfId="3" quotePrefix="1" applyFont="1" applyFill="1" applyBorder="1" applyAlignment="1">
      <alignment horizontal="center" vertical="top" wrapText="1"/>
    </xf>
    <xf numFmtId="0" fontId="24" fillId="3" borderId="6" xfId="3" applyFont="1" applyFill="1" applyBorder="1" applyAlignment="1">
      <alignment horizontal="center" vertical="top" wrapText="1"/>
    </xf>
    <xf numFmtId="0" fontId="24" fillId="3" borderId="6" xfId="3" applyFont="1" applyFill="1" applyBorder="1" applyAlignment="1">
      <alignment horizontal="center" vertical="top"/>
    </xf>
    <xf numFmtId="0" fontId="25" fillId="3" borderId="6" xfId="3" applyFont="1" applyFill="1" applyBorder="1"/>
    <xf numFmtId="0" fontId="25" fillId="3" borderId="6" xfId="3" applyFont="1" applyFill="1" applyBorder="1" applyAlignment="1">
      <alignment horizontal="center" vertical="top"/>
    </xf>
    <xf numFmtId="0" fontId="24" fillId="3" borderId="6" xfId="3" applyFont="1" applyFill="1" applyBorder="1"/>
    <xf numFmtId="0" fontId="24" fillId="0" borderId="6" xfId="3" applyFont="1" applyBorder="1" applyAlignment="1">
      <alignment horizontal="left" vertical="top"/>
    </xf>
    <xf numFmtId="0" fontId="27" fillId="3" borderId="6" xfId="3" applyFont="1" applyFill="1" applyBorder="1" applyAlignment="1">
      <alignment horizontal="center" vertical="top"/>
    </xf>
    <xf numFmtId="0" fontId="25" fillId="3" borderId="6" xfId="3" applyFont="1" applyFill="1" applyBorder="1" applyAlignment="1">
      <alignment horizontal="left" vertical="top"/>
    </xf>
    <xf numFmtId="0" fontId="30" fillId="3" borderId="6" xfId="3" applyFont="1" applyFill="1" applyBorder="1" applyAlignment="1">
      <alignment horizontal="center" vertical="top"/>
    </xf>
    <xf numFmtId="0" fontId="24" fillId="3" borderId="0" xfId="3" applyFont="1" applyFill="1"/>
    <xf numFmtId="0" fontId="25" fillId="3" borderId="0" xfId="3" applyFont="1" applyFill="1" applyAlignment="1">
      <alignment horizontal="left" vertical="top"/>
    </xf>
    <xf numFmtId="0" fontId="25" fillId="3" borderId="0" xfId="3" applyFont="1" applyFill="1" applyAlignment="1">
      <alignment horizontal="center" vertical="top"/>
    </xf>
    <xf numFmtId="0" fontId="30" fillId="3" borderId="0" xfId="3" applyFont="1" applyFill="1" applyAlignment="1">
      <alignment horizontal="center" vertical="top"/>
    </xf>
    <xf numFmtId="0" fontId="24" fillId="3" borderId="0" xfId="3" applyFont="1" applyFill="1" applyAlignment="1">
      <alignment horizontal="center" vertical="top"/>
    </xf>
    <xf numFmtId="0" fontId="24" fillId="0" borderId="0" xfId="1" applyFont="1" applyAlignment="1">
      <alignment horizontal="centerContinuous" vertical="center"/>
    </xf>
    <xf numFmtId="0" fontId="25" fillId="0" borderId="0" xfId="3" applyFont="1" applyAlignment="1">
      <alignment horizontal="centerContinuous" vertical="top"/>
    </xf>
    <xf numFmtId="0" fontId="36" fillId="0" borderId="0" xfId="1" applyFont="1">
      <alignment vertical="center"/>
    </xf>
    <xf numFmtId="0" fontId="36" fillId="4" borderId="0" xfId="3" applyFont="1" applyFill="1" applyAlignment="1">
      <alignment horizontal="left" vertical="top"/>
    </xf>
    <xf numFmtId="0" fontId="25" fillId="0" borderId="6" xfId="1" applyFont="1" applyBorder="1" applyAlignment="1">
      <alignment vertical="center" wrapText="1"/>
    </xf>
    <xf numFmtId="0" fontId="24" fillId="0" borderId="6" xfId="1" applyFont="1" applyBorder="1" applyAlignment="1">
      <alignment vertical="center" wrapText="1"/>
    </xf>
    <xf numFmtId="0" fontId="24" fillId="5" borderId="6" xfId="1" applyFont="1" applyFill="1" applyBorder="1" applyAlignment="1">
      <alignment vertical="center" wrapText="1"/>
    </xf>
    <xf numFmtId="0" fontId="24" fillId="3" borderId="6" xfId="1" applyFont="1" applyFill="1" applyBorder="1" applyAlignment="1">
      <alignment horizontal="center" vertical="center"/>
    </xf>
    <xf numFmtId="0" fontId="24" fillId="3" borderId="6" xfId="1" applyFont="1" applyFill="1" applyBorder="1">
      <alignment vertical="center"/>
    </xf>
    <xf numFmtId="0" fontId="25" fillId="0" borderId="0" xfId="1" applyFont="1" applyAlignment="1">
      <alignment horizontal="center" vertical="center"/>
    </xf>
    <xf numFmtId="0" fontId="24" fillId="3" borderId="0" xfId="1" applyFont="1" applyFill="1" applyAlignment="1">
      <alignment horizontal="center" vertical="center"/>
    </xf>
    <xf numFmtId="0" fontId="31" fillId="0" borderId="6" xfId="3" applyFont="1" applyBorder="1" applyAlignment="1">
      <alignment vertical="center" wrapText="1"/>
    </xf>
    <xf numFmtId="0" fontId="6" fillId="0" borderId="6" xfId="74" applyFont="1" applyBorder="1" applyAlignment="1">
      <alignment horizontal="center" vertical="center"/>
    </xf>
    <xf numFmtId="0" fontId="6" fillId="0" borderId="6" xfId="74" applyFont="1" applyBorder="1" applyAlignment="1">
      <alignment vertical="center"/>
    </xf>
    <xf numFmtId="0" fontId="25" fillId="13" borderId="6" xfId="1" applyFont="1" applyFill="1" applyBorder="1" applyAlignment="1">
      <alignment vertical="center" wrapText="1"/>
    </xf>
    <xf numFmtId="0" fontId="25" fillId="13" borderId="6" xfId="1" applyFont="1" applyFill="1" applyBorder="1" applyAlignment="1">
      <alignment vertical="center"/>
    </xf>
    <xf numFmtId="0" fontId="24" fillId="0" borderId="6" xfId="2" applyFont="1" applyBorder="1">
      <alignment vertical="center"/>
    </xf>
    <xf numFmtId="0" fontId="24" fillId="3" borderId="6" xfId="3" applyFont="1" applyFill="1" applyBorder="1" applyAlignment="1">
      <alignment horizontal="center" wrapText="1"/>
    </xf>
    <xf numFmtId="0" fontId="24" fillId="0" borderId="0" xfId="3" applyFont="1" applyAlignment="1">
      <alignment wrapText="1"/>
    </xf>
    <xf numFmtId="0" fontId="24" fillId="0" borderId="0" xfId="3" applyFont="1" applyAlignment="1"/>
    <xf numFmtId="0" fontId="37" fillId="0" borderId="0" xfId="3" applyFont="1" applyAlignment="1">
      <alignment vertical="center"/>
    </xf>
    <xf numFmtId="0" fontId="24" fillId="0" borderId="0" xfId="0" applyFont="1" applyAlignment="1">
      <alignment vertical="center" wrapText="1"/>
    </xf>
    <xf numFmtId="0" fontId="6" fillId="0" borderId="6" xfId="7" applyFont="1" applyBorder="1" applyAlignment="1">
      <alignment vertical="center" wrapText="1"/>
    </xf>
    <xf numFmtId="0" fontId="24" fillId="0" borderId="6" xfId="1" applyFont="1" applyBorder="1" applyAlignment="1">
      <alignment horizontal="center" vertical="center" wrapText="1"/>
    </xf>
    <xf numFmtId="0" fontId="23" fillId="0" borderId="6" xfId="7" applyFont="1" applyBorder="1" applyAlignment="1">
      <alignment vertical="center"/>
    </xf>
    <xf numFmtId="0" fontId="6" fillId="0" borderId="6" xfId="7" applyFont="1" applyBorder="1" applyAlignment="1">
      <alignment horizontal="left" vertical="center" wrapText="1"/>
    </xf>
    <xf numFmtId="0" fontId="24" fillId="4" borderId="6" xfId="3" applyFont="1" applyFill="1" applyBorder="1" applyAlignment="1">
      <alignment horizontal="center" vertical="center" wrapText="1"/>
    </xf>
    <xf numFmtId="0" fontId="6" fillId="0" borderId="6" xfId="7" applyFont="1" applyBorder="1" applyAlignment="1">
      <alignment vertical="center"/>
    </xf>
    <xf numFmtId="0" fontId="24" fillId="7" borderId="6" xfId="3" applyFont="1" applyFill="1" applyBorder="1" applyAlignment="1">
      <alignment horizontal="left" vertical="center" wrapText="1"/>
    </xf>
    <xf numFmtId="0" fontId="25" fillId="10" borderId="6" xfId="1" applyFont="1" applyFill="1" applyBorder="1" applyAlignment="1">
      <alignment vertical="center" wrapText="1"/>
    </xf>
    <xf numFmtId="0" fontId="24" fillId="10" borderId="6" xfId="1" applyFont="1" applyFill="1" applyBorder="1">
      <alignment vertical="center"/>
    </xf>
    <xf numFmtId="0" fontId="24" fillId="10" borderId="6" xfId="1" applyFont="1" applyFill="1" applyBorder="1" applyAlignment="1">
      <alignment vertical="center" wrapText="1"/>
    </xf>
    <xf numFmtId="0" fontId="24" fillId="0" borderId="0" xfId="5" applyFont="1" applyAlignment="1">
      <alignment horizontal="centerContinuous" vertical="center"/>
    </xf>
    <xf numFmtId="0" fontId="24" fillId="0" borderId="0" xfId="5" applyFont="1" applyAlignment="1">
      <alignment horizontal="center" vertical="center"/>
    </xf>
    <xf numFmtId="0" fontId="25" fillId="0" borderId="0" xfId="5" applyFont="1" applyAlignment="1">
      <alignment horizontal="centerContinuous" vertical="center"/>
    </xf>
    <xf numFmtId="0" fontId="24" fillId="3" borderId="0" xfId="5" applyFont="1" applyFill="1" applyAlignment="1">
      <alignment horizontal="centerContinuous" vertical="center"/>
    </xf>
    <xf numFmtId="0" fontId="25" fillId="0" borderId="0" xfId="4" applyFont="1" applyAlignment="1">
      <alignment horizontal="left" vertical="center"/>
    </xf>
    <xf numFmtId="0" fontId="25" fillId="0" borderId="0" xfId="4" applyFont="1" applyAlignment="1">
      <alignment horizontal="right" vertical="center"/>
    </xf>
    <xf numFmtId="0" fontId="25" fillId="0" borderId="6" xfId="4" applyFont="1" applyBorder="1" applyAlignment="1">
      <alignment horizontal="center" vertical="center"/>
    </xf>
    <xf numFmtId="0" fontId="25" fillId="4" borderId="6" xfId="5" applyFont="1" applyFill="1" applyBorder="1" applyAlignment="1">
      <alignment horizontal="left" vertical="center"/>
    </xf>
    <xf numFmtId="0" fontId="24" fillId="4" borderId="6" xfId="5" applyFont="1" applyFill="1" applyBorder="1" applyAlignment="1">
      <alignment horizontal="center" vertical="center"/>
    </xf>
    <xf numFmtId="0" fontId="24" fillId="3" borderId="6" xfId="4" applyFont="1" applyFill="1" applyBorder="1">
      <alignment vertical="center"/>
    </xf>
    <xf numFmtId="0" fontId="24" fillId="0" borderId="6" xfId="4" applyFont="1" applyBorder="1" applyAlignment="1">
      <alignment horizontal="center" vertical="center"/>
    </xf>
    <xf numFmtId="0" fontId="24" fillId="4" borderId="6" xfId="5" applyFont="1" applyFill="1" applyBorder="1" applyAlignment="1">
      <alignment horizontal="left" vertical="center"/>
    </xf>
    <xf numFmtId="0" fontId="24" fillId="3" borderId="2" xfId="4" applyFont="1" applyFill="1" applyBorder="1">
      <alignment vertical="center"/>
    </xf>
    <xf numFmtId="0" fontId="24" fillId="0" borderId="6" xfId="5" applyFont="1" applyBorder="1" applyAlignment="1">
      <alignment horizontal="center" vertical="center"/>
    </xf>
    <xf numFmtId="0" fontId="24" fillId="4" borderId="6" xfId="5" quotePrefix="1" applyFont="1" applyFill="1" applyBorder="1" applyAlignment="1">
      <alignment horizontal="left" vertical="center" wrapText="1"/>
    </xf>
    <xf numFmtId="0" fontId="24" fillId="4" borderId="6" xfId="5" quotePrefix="1" applyFont="1" applyFill="1" applyBorder="1" applyAlignment="1">
      <alignment horizontal="center" vertical="center" wrapText="1"/>
    </xf>
    <xf numFmtId="0" fontId="24" fillId="4" borderId="0" xfId="5" quotePrefix="1" applyFont="1" applyFill="1" applyAlignment="1">
      <alignment horizontal="left" vertical="center" wrapText="1"/>
    </xf>
    <xf numFmtId="0" fontId="6" fillId="3" borderId="6" xfId="8" applyFont="1" applyFill="1" applyBorder="1" applyAlignment="1">
      <alignment vertical="center"/>
    </xf>
    <xf numFmtId="0" fontId="25" fillId="4" borderId="0" xfId="5" applyFont="1" applyFill="1" applyAlignment="1">
      <alignment horizontal="left" vertical="center"/>
    </xf>
    <xf numFmtId="0" fontId="25" fillId="0" borderId="0" xfId="4" applyFont="1">
      <alignment vertical="center"/>
    </xf>
    <xf numFmtId="165" fontId="24" fillId="0" borderId="6" xfId="10" applyNumberFormat="1" applyFont="1" applyBorder="1" applyAlignment="1">
      <alignment vertical="center"/>
    </xf>
    <xf numFmtId="0" fontId="24" fillId="0" borderId="7" xfId="3" applyFont="1" applyBorder="1" applyAlignment="1">
      <alignment horizontal="center" vertical="center"/>
    </xf>
    <xf numFmtId="0" fontId="24" fillId="0" borderId="2" xfId="3" applyFont="1" applyBorder="1" applyAlignment="1">
      <alignment vertical="center"/>
    </xf>
    <xf numFmtId="0" fontId="24" fillId="0" borderId="6" xfId="2" applyFont="1" applyBorder="1" applyAlignment="1">
      <alignment horizontal="center" vertical="center"/>
    </xf>
    <xf numFmtId="0" fontId="24" fillId="0" borderId="4" xfId="2" applyFont="1" applyBorder="1">
      <alignment vertical="center"/>
    </xf>
    <xf numFmtId="0" fontId="24" fillId="0" borderId="4" xfId="3" applyFont="1" applyBorder="1" applyAlignment="1">
      <alignment vertical="center"/>
    </xf>
    <xf numFmtId="0" fontId="24" fillId="0" borderId="7" xfId="3" applyFont="1" applyBorder="1" applyAlignment="1">
      <alignment vertical="center"/>
    </xf>
    <xf numFmtId="0" fontId="24" fillId="0" borderId="7" xfId="3" applyFont="1" applyBorder="1" applyAlignment="1">
      <alignment horizontal="center" vertical="center" wrapText="1"/>
    </xf>
    <xf numFmtId="0" fontId="25" fillId="3" borderId="7" xfId="1" applyFont="1" applyFill="1" applyBorder="1" applyAlignment="1">
      <alignment horizontal="center" vertical="center"/>
    </xf>
    <xf numFmtId="0" fontId="24" fillId="0" borderId="3" xfId="3" applyFont="1" applyBorder="1" applyAlignment="1">
      <alignment horizontal="left" vertical="center"/>
    </xf>
    <xf numFmtId="0" fontId="24" fillId="0" borderId="4" xfId="3" applyFont="1" applyBorder="1" applyAlignment="1">
      <alignment horizontal="left" vertical="center"/>
    </xf>
    <xf numFmtId="0" fontId="24" fillId="3" borderId="6" xfId="3" applyFont="1" applyFill="1" applyBorder="1" applyAlignment="1">
      <alignment horizontal="left" vertical="center"/>
    </xf>
    <xf numFmtId="0" fontId="24" fillId="0" borderId="4" xfId="2" applyFont="1" applyBorder="1" applyAlignment="1">
      <alignment horizontal="center" vertical="center"/>
    </xf>
    <xf numFmtId="0" fontId="25" fillId="0" borderId="4" xfId="3" applyFont="1" applyBorder="1" applyAlignment="1">
      <alignment horizontal="left" vertical="center" wrapText="1"/>
    </xf>
    <xf numFmtId="0" fontId="25" fillId="0" borderId="4" xfId="3" applyFont="1" applyBorder="1" applyAlignment="1">
      <alignment horizontal="left" vertical="center"/>
    </xf>
    <xf numFmtId="0" fontId="25" fillId="3" borderId="6" xfId="3" applyFont="1" applyFill="1" applyBorder="1" applyAlignment="1">
      <alignment horizontal="left" vertical="center"/>
    </xf>
    <xf numFmtId="0" fontId="24" fillId="0" borderId="6" xfId="0" applyFont="1" applyBorder="1" applyAlignment="1">
      <alignment horizontal="center" vertical="center" wrapText="1"/>
    </xf>
    <xf numFmtId="0" fontId="24" fillId="0" borderId="6" xfId="0" applyFont="1" applyBorder="1" applyAlignment="1">
      <alignment horizontal="center" vertical="center"/>
    </xf>
    <xf numFmtId="0" fontId="24" fillId="0" borderId="0" xfId="0" applyFont="1" applyAlignment="1"/>
    <xf numFmtId="0" fontId="24" fillId="0" borderId="0" xfId="0" applyFont="1"/>
    <xf numFmtId="0" fontId="24" fillId="0" borderId="0" xfId="3" applyFont="1" applyAlignment="1">
      <alignment horizontal="left" vertical="center"/>
    </xf>
    <xf numFmtId="0" fontId="25" fillId="4" borderId="6" xfId="1" applyFont="1" applyFill="1" applyBorder="1" applyAlignment="1">
      <alignment horizontal="center" vertical="center"/>
    </xf>
    <xf numFmtId="0" fontId="25" fillId="4" borderId="0" xfId="1" applyFont="1" applyFill="1" applyBorder="1" applyAlignment="1">
      <alignment horizontal="center" vertical="center"/>
    </xf>
    <xf numFmtId="0" fontId="25" fillId="4" borderId="0" xfId="1" applyFont="1" applyFill="1" applyBorder="1">
      <alignment vertical="center"/>
    </xf>
    <xf numFmtId="0" fontId="24" fillId="4" borderId="0" xfId="1" applyFont="1" applyFill="1" applyBorder="1">
      <alignment vertical="center"/>
    </xf>
    <xf numFmtId="0" fontId="25" fillId="0" borderId="6" xfId="3" applyFont="1" applyBorder="1" applyAlignment="1">
      <alignment vertical="top"/>
    </xf>
    <xf numFmtId="16" fontId="25" fillId="13" borderId="6" xfId="3" applyNumberFormat="1" applyFont="1" applyFill="1" applyBorder="1" applyAlignment="1">
      <alignment horizontal="center" vertical="center" wrapText="1"/>
    </xf>
    <xf numFmtId="0" fontId="25" fillId="0" borderId="6" xfId="3" applyFont="1" applyBorder="1" applyAlignment="1">
      <alignment horizontal="right" vertical="center"/>
    </xf>
    <xf numFmtId="0" fontId="35" fillId="0" borderId="6" xfId="3" applyFont="1" applyBorder="1" applyAlignment="1">
      <alignment vertical="center"/>
    </xf>
    <xf numFmtId="0" fontId="27" fillId="0" borderId="6" xfId="3" applyFont="1" applyBorder="1" applyAlignment="1">
      <alignmen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4" fillId="0" borderId="0" xfId="0" applyFont="1" applyBorder="1" applyAlignment="1">
      <alignment vertical="center"/>
    </xf>
    <xf numFmtId="0" fontId="24" fillId="0" borderId="0" xfId="0" applyFont="1" applyAlignment="1">
      <alignment horizontal="center" vertical="center"/>
    </xf>
    <xf numFmtId="0" fontId="25" fillId="0" borderId="6" xfId="0" quotePrefix="1" applyFont="1" applyBorder="1" applyAlignment="1">
      <alignment horizontal="center" vertical="center" wrapText="1"/>
    </xf>
    <xf numFmtId="0" fontId="25" fillId="0" borderId="0" xfId="3" applyFont="1" applyBorder="1" applyAlignment="1">
      <alignment horizontal="right" vertical="center"/>
    </xf>
    <xf numFmtId="0" fontId="27" fillId="0" borderId="0" xfId="3" applyFont="1" applyBorder="1" applyAlignment="1">
      <alignment vertical="center"/>
    </xf>
    <xf numFmtId="0" fontId="25" fillId="0" borderId="6" xfId="3" quotePrefix="1" applyFont="1" applyFill="1" applyBorder="1" applyAlignment="1">
      <alignment horizontal="center" vertical="center" wrapText="1"/>
    </xf>
    <xf numFmtId="0" fontId="25" fillId="0" borderId="6" xfId="1" applyFont="1" applyFill="1" applyBorder="1" applyAlignment="1">
      <alignment vertical="center" wrapText="1"/>
    </xf>
    <xf numFmtId="0" fontId="30" fillId="0" borderId="0" xfId="3" applyFont="1" applyAlignment="1">
      <alignment horizontal="left" vertical="center"/>
    </xf>
    <xf numFmtId="0" fontId="24" fillId="0" borderId="6" xfId="1" applyFont="1" applyFill="1" applyBorder="1" applyAlignment="1">
      <alignment vertical="center" wrapText="1"/>
    </xf>
    <xf numFmtId="0" fontId="25" fillId="3" borderId="6" xfId="1" applyFont="1" applyFill="1" applyBorder="1">
      <alignment vertical="center"/>
    </xf>
    <xf numFmtId="0" fontId="24" fillId="3" borderId="2" xfId="1" applyFont="1" applyFill="1" applyBorder="1" applyAlignment="1">
      <alignment vertical="center"/>
    </xf>
    <xf numFmtId="0" fontId="24" fillId="3" borderId="4" xfId="1" applyFont="1" applyFill="1" applyBorder="1" applyAlignment="1">
      <alignment vertical="center"/>
    </xf>
    <xf numFmtId="0" fontId="24" fillId="3" borderId="6" xfId="1" applyFont="1" applyFill="1" applyBorder="1" applyAlignment="1">
      <alignment horizontal="left" vertical="center"/>
    </xf>
    <xf numFmtId="0" fontId="25" fillId="0" borderId="0" xfId="0" applyFont="1" applyAlignment="1">
      <alignment vertical="center"/>
    </xf>
    <xf numFmtId="0" fontId="24" fillId="0" borderId="0" xfId="1" applyFont="1" applyBorder="1" applyAlignment="1">
      <alignment horizontal="center" vertical="center"/>
    </xf>
    <xf numFmtId="0" fontId="25" fillId="0" borderId="0" xfId="1" applyFont="1" applyBorder="1">
      <alignment vertical="center"/>
    </xf>
    <xf numFmtId="0" fontId="36" fillId="0" borderId="0" xfId="1" applyFont="1" applyFill="1">
      <alignment vertical="center"/>
    </xf>
    <xf numFmtId="0" fontId="25" fillId="13" borderId="7" xfId="1" applyFont="1" applyFill="1" applyBorder="1" applyAlignment="1">
      <alignment horizontal="center" vertical="center" wrapText="1"/>
    </xf>
    <xf numFmtId="0" fontId="25" fillId="13" borderId="7" xfId="1" applyFont="1" applyFill="1" applyBorder="1" applyAlignment="1">
      <alignment horizontal="center" vertical="center"/>
    </xf>
    <xf numFmtId="0" fontId="25" fillId="14" borderId="6" xfId="1" applyFont="1" applyFill="1" applyBorder="1" applyAlignment="1">
      <alignment horizontal="center" vertical="center" wrapText="1"/>
    </xf>
    <xf numFmtId="0" fontId="25" fillId="13" borderId="6" xfId="3" applyFont="1" applyFill="1" applyBorder="1" applyAlignment="1">
      <alignment vertical="center" wrapText="1"/>
    </xf>
    <xf numFmtId="0" fontId="24" fillId="0" borderId="0" xfId="3" applyFont="1" applyAlignment="1">
      <alignment horizontal="left" vertical="top" wrapText="1"/>
    </xf>
    <xf numFmtId="0" fontId="23" fillId="3" borderId="6" xfId="0" applyFont="1" applyFill="1" applyBorder="1" applyAlignment="1">
      <alignment horizontal="center" vertical="center"/>
    </xf>
    <xf numFmtId="0" fontId="24" fillId="0" borderId="6" xfId="0" applyFont="1" applyBorder="1" applyAlignment="1"/>
    <xf numFmtId="0" fontId="24" fillId="0" borderId="6" xfId="3" applyFont="1" applyBorder="1" applyAlignment="1"/>
    <xf numFmtId="0" fontId="25" fillId="13" borderId="6" xfId="1" applyFont="1" applyFill="1" applyBorder="1" applyAlignment="1">
      <alignment horizontal="center" vertical="center" wrapText="1"/>
    </xf>
    <xf numFmtId="0" fontId="25" fillId="13" borderId="6" xfId="1" applyFont="1" applyFill="1" applyBorder="1" applyAlignment="1">
      <alignment horizontal="center" vertical="center"/>
    </xf>
    <xf numFmtId="0" fontId="23" fillId="13" borderId="6" xfId="0" applyFont="1" applyFill="1" applyBorder="1" applyAlignment="1">
      <alignment horizontal="center" vertical="center"/>
    </xf>
    <xf numFmtId="0" fontId="25" fillId="13" borderId="6" xfId="3" applyFont="1" applyFill="1" applyBorder="1" applyAlignment="1">
      <alignment horizontal="center" vertical="center" wrapText="1"/>
    </xf>
    <xf numFmtId="0" fontId="25" fillId="13" borderId="6" xfId="3" applyFont="1" applyFill="1" applyBorder="1" applyAlignment="1">
      <alignment horizontal="center" vertical="center"/>
    </xf>
    <xf numFmtId="0" fontId="25" fillId="13" borderId="6" xfId="4" applyFont="1" applyFill="1" applyBorder="1" applyAlignment="1">
      <alignment horizontal="center" vertical="center" wrapText="1"/>
    </xf>
    <xf numFmtId="165" fontId="28" fillId="0" borderId="6" xfId="77" applyNumberFormat="1" applyFont="1" applyBorder="1" applyAlignment="1">
      <alignment horizontal="left" vertical="center" wrapText="1"/>
    </xf>
    <xf numFmtId="0" fontId="24" fillId="0" borderId="6" xfId="1" applyFont="1" applyFill="1" applyBorder="1" applyAlignment="1">
      <alignment horizontal="center" vertical="center"/>
    </xf>
    <xf numFmtId="0" fontId="24" fillId="0" borderId="6" xfId="1" applyFont="1" applyFill="1" applyBorder="1">
      <alignment vertical="center"/>
    </xf>
    <xf numFmtId="0" fontId="38" fillId="0" borderId="6" xfId="75" applyFont="1" applyFill="1" applyBorder="1" applyAlignment="1">
      <alignment horizontal="left" vertical="center"/>
    </xf>
    <xf numFmtId="0" fontId="38" fillId="0" borderId="6" xfId="75" applyFont="1" applyFill="1" applyBorder="1" applyAlignment="1">
      <alignment vertical="center"/>
    </xf>
    <xf numFmtId="0" fontId="24" fillId="0" borderId="0" xfId="3" applyFont="1" applyAlignment="1">
      <alignment horizontal="center" vertical="center"/>
    </xf>
    <xf numFmtId="0" fontId="25" fillId="13" borderId="6" xfId="1" applyFont="1" applyFill="1" applyBorder="1" applyAlignment="1">
      <alignment horizontal="center" vertical="center" wrapText="1"/>
    </xf>
    <xf numFmtId="0" fontId="25" fillId="13" borderId="6" xfId="1" applyFont="1" applyFill="1" applyBorder="1" applyAlignment="1">
      <alignment horizontal="center" vertical="center"/>
    </xf>
    <xf numFmtId="0" fontId="24" fillId="0" borderId="6" xfId="1" applyFont="1" applyBorder="1" applyAlignment="1">
      <alignment horizontal="center" vertical="center"/>
    </xf>
    <xf numFmtId="0" fontId="25" fillId="13" borderId="6" xfId="3"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5" fillId="14" borderId="6" xfId="1" applyFont="1" applyFill="1" applyBorder="1" applyAlignment="1">
      <alignment horizontal="center" vertical="center"/>
    </xf>
    <xf numFmtId="0" fontId="24" fillId="13" borderId="0" xfId="1" applyFont="1" applyFill="1">
      <alignment vertical="center"/>
    </xf>
    <xf numFmtId="0" fontId="25" fillId="13" borderId="6" xfId="1" applyFont="1" applyFill="1" applyBorder="1" applyAlignment="1">
      <alignment horizontal="center" vertical="center" wrapText="1"/>
    </xf>
    <xf numFmtId="0" fontId="25" fillId="13" borderId="6" xfId="1" applyFont="1" applyFill="1" applyBorder="1" applyAlignment="1">
      <alignment horizontal="center" vertical="center"/>
    </xf>
    <xf numFmtId="0" fontId="25" fillId="0" borderId="0" xfId="3" applyFont="1" applyAlignment="1">
      <alignment horizontal="center" vertical="center"/>
    </xf>
    <xf numFmtId="0" fontId="26" fillId="0" borderId="0" xfId="3" quotePrefix="1" applyFont="1" applyAlignment="1">
      <alignment horizontal="center" vertical="center"/>
    </xf>
    <xf numFmtId="0" fontId="25" fillId="13" borderId="0" xfId="3" applyFont="1" applyFill="1" applyBorder="1" applyAlignment="1">
      <alignment vertical="center" wrapText="1"/>
    </xf>
    <xf numFmtId="0" fontId="25" fillId="13" borderId="6" xfId="0" applyFont="1" applyFill="1" applyBorder="1" applyAlignment="1">
      <alignment horizontal="center" vertical="center" wrapText="1"/>
    </xf>
    <xf numFmtId="16" fontId="25" fillId="13" borderId="6" xfId="0" applyNumberFormat="1" applyFont="1" applyFill="1" applyBorder="1" applyAlignment="1">
      <alignment horizontal="center" vertical="center" wrapText="1"/>
    </xf>
    <xf numFmtId="0" fontId="24" fillId="13" borderId="6" xfId="1" applyFont="1" applyFill="1" applyBorder="1" applyAlignment="1">
      <alignment horizontal="center" vertical="center" wrapText="1"/>
    </xf>
    <xf numFmtId="0" fontId="25" fillId="0" borderId="0" xfId="1" applyFont="1" applyAlignment="1">
      <alignment vertical="center"/>
    </xf>
    <xf numFmtId="0" fontId="23" fillId="0" borderId="6" xfId="3" applyFont="1" applyBorder="1" applyAlignment="1">
      <alignment wrapText="1"/>
    </xf>
    <xf numFmtId="0" fontId="6" fillId="0" borderId="6" xfId="3" applyFont="1" applyBorder="1" applyAlignment="1">
      <alignment wrapText="1"/>
    </xf>
    <xf numFmtId="0" fontId="24" fillId="0" borderId="6" xfId="3" applyFont="1" applyBorder="1" applyAlignment="1">
      <alignment wrapText="1"/>
    </xf>
    <xf numFmtId="0" fontId="23" fillId="0" borderId="6" xfId="3" applyFont="1" applyBorder="1" applyAlignment="1">
      <alignment horizontal="left" wrapText="1"/>
    </xf>
    <xf numFmtId="0" fontId="25" fillId="0" borderId="0" xfId="1" applyFont="1" applyAlignment="1">
      <alignment vertical="center" wrapText="1"/>
    </xf>
    <xf numFmtId="0" fontId="6" fillId="0" borderId="6" xfId="3" applyFont="1" applyBorder="1" applyAlignment="1">
      <alignment horizontal="left" wrapText="1"/>
    </xf>
    <xf numFmtId="0" fontId="24" fillId="0" borderId="0" xfId="1" applyFont="1" applyAlignment="1">
      <alignment horizontal="center" vertical="center" wrapText="1"/>
    </xf>
    <xf numFmtId="0" fontId="26" fillId="0" borderId="0" xfId="3" quotePrefix="1" applyFont="1" applyAlignment="1">
      <alignment horizontal="center" vertical="center" wrapText="1"/>
    </xf>
    <xf numFmtId="0" fontId="6" fillId="0" borderId="0" xfId="3" applyFont="1" applyAlignment="1">
      <alignment vertical="center" wrapText="1"/>
    </xf>
    <xf numFmtId="0" fontId="23" fillId="0" borderId="6" xfId="3" applyFont="1" applyBorder="1" applyAlignment="1">
      <alignment vertical="center" wrapText="1"/>
    </xf>
    <xf numFmtId="0" fontId="6" fillId="0" borderId="6" xfId="3" quotePrefix="1" applyFont="1" applyBorder="1" applyAlignment="1">
      <alignment vertical="center" wrapText="1"/>
    </xf>
    <xf numFmtId="0" fontId="24" fillId="0" borderId="6" xfId="3" quotePrefix="1" applyFont="1" applyBorder="1" applyAlignment="1">
      <alignment vertical="center" wrapText="1"/>
    </xf>
    <xf numFmtId="0" fontId="27" fillId="0" borderId="0" xfId="3" applyFont="1" applyAlignment="1">
      <alignment vertical="center" wrapText="1"/>
    </xf>
    <xf numFmtId="0" fontId="25" fillId="4" borderId="0" xfId="3" applyFont="1" applyFill="1" applyBorder="1" applyAlignment="1">
      <alignment horizontal="left" vertical="center"/>
    </xf>
    <xf numFmtId="0" fontId="24" fillId="0" borderId="0" xfId="3" applyFont="1" applyAlignment="1">
      <alignment horizontal="center" vertical="center" wrapText="1"/>
    </xf>
    <xf numFmtId="0" fontId="25" fillId="13" borderId="6" xfId="3"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5" fillId="13" borderId="7" xfId="3" applyFont="1" applyFill="1" applyBorder="1" applyAlignment="1">
      <alignment horizontal="center" vertical="center" wrapText="1"/>
    </xf>
    <xf numFmtId="0" fontId="24" fillId="0" borderId="0" xfId="3" applyFont="1" applyAlignment="1">
      <alignment horizontal="left" vertical="center"/>
    </xf>
    <xf numFmtId="0" fontId="24" fillId="0" borderId="7" xfId="1" applyFont="1" applyBorder="1">
      <alignment vertical="center"/>
    </xf>
    <xf numFmtId="0" fontId="31" fillId="0" borderId="0" xfId="1" applyFont="1">
      <alignment vertical="center"/>
    </xf>
    <xf numFmtId="0" fontId="23" fillId="13" borderId="6" xfId="0" applyFont="1" applyFill="1" applyBorder="1" applyAlignment="1">
      <alignment vertical="center"/>
    </xf>
    <xf numFmtId="0" fontId="23" fillId="3" borderId="6" xfId="0" applyFont="1" applyFill="1" applyBorder="1" applyAlignment="1">
      <alignment horizontal="center" vertical="center" wrapText="1"/>
    </xf>
    <xf numFmtId="0" fontId="24" fillId="0" borderId="6" xfId="0" applyFont="1" applyBorder="1" applyAlignment="1">
      <alignment wrapText="1"/>
    </xf>
    <xf numFmtId="0" fontId="23" fillId="13" borderId="6" xfId="0" applyFont="1" applyFill="1" applyBorder="1" applyAlignment="1">
      <alignment horizontal="center" vertical="top"/>
    </xf>
    <xf numFmtId="0" fontId="23" fillId="13" borderId="6" xfId="0" applyFont="1" applyFill="1" applyBorder="1" applyAlignment="1">
      <alignment horizontal="center" vertical="top" wrapText="1"/>
    </xf>
    <xf numFmtId="0" fontId="25" fillId="13" borderId="6" xfId="3" applyFont="1" applyFill="1" applyBorder="1" applyAlignment="1">
      <alignment horizontal="center" vertical="center" wrapText="1"/>
    </xf>
    <xf numFmtId="0" fontId="24" fillId="0" borderId="0" xfId="3" applyFont="1" applyAlignment="1">
      <alignment horizontal="left" vertical="center"/>
    </xf>
    <xf numFmtId="0" fontId="24" fillId="0" borderId="0" xfId="5" applyFont="1" applyBorder="1" applyAlignment="1">
      <alignment vertical="center"/>
    </xf>
    <xf numFmtId="0" fontId="25" fillId="0" borderId="0" xfId="3" applyFont="1" applyFill="1" applyAlignment="1">
      <alignment horizontal="center" vertical="center"/>
    </xf>
    <xf numFmtId="0" fontId="25" fillId="13" borderId="6" xfId="4" applyFont="1" applyFill="1" applyBorder="1" applyAlignment="1">
      <alignment horizontal="center" vertical="center" wrapText="1"/>
    </xf>
    <xf numFmtId="0" fontId="24" fillId="0" borderId="0" xfId="3" applyFont="1" applyAlignment="1">
      <alignment horizontal="left" vertical="center"/>
    </xf>
    <xf numFmtId="0" fontId="25" fillId="13" borderId="6" xfId="3" applyFont="1" applyFill="1" applyBorder="1" applyAlignment="1">
      <alignment horizontal="center" vertical="center"/>
    </xf>
    <xf numFmtId="0" fontId="25" fillId="0" borderId="0" xfId="3" applyFont="1" applyFill="1" applyAlignment="1">
      <alignment horizontal="center" vertical="center"/>
    </xf>
    <xf numFmtId="0" fontId="25" fillId="0" borderId="6" xfId="3" applyFont="1" applyFill="1" applyBorder="1" applyAlignment="1">
      <alignment horizontal="center" vertical="center"/>
    </xf>
    <xf numFmtId="0" fontId="25" fillId="0" borderId="0" xfId="3" applyFont="1" applyFill="1" applyBorder="1" applyAlignment="1">
      <alignment horizontal="center" vertical="center"/>
    </xf>
    <xf numFmtId="0" fontId="25" fillId="0" borderId="0" xfId="3" applyFont="1" applyFill="1" applyAlignment="1">
      <alignment horizontal="left" vertical="center"/>
    </xf>
    <xf numFmtId="0" fontId="25" fillId="0" borderId="0" xfId="3" applyFont="1" applyFill="1" applyBorder="1" applyAlignment="1">
      <alignment horizontal="left" vertical="center"/>
    </xf>
    <xf numFmtId="0" fontId="24" fillId="0" borderId="0" xfId="3" applyFont="1" applyBorder="1" applyAlignment="1">
      <alignment horizontal="left" vertical="center"/>
    </xf>
    <xf numFmtId="0" fontId="24" fillId="16" borderId="6" xfId="3" applyFont="1" applyFill="1" applyBorder="1" applyAlignment="1">
      <alignment vertical="center"/>
    </xf>
    <xf numFmtId="0" fontId="24" fillId="15" borderId="6" xfId="3" applyFont="1" applyFill="1" applyBorder="1" applyAlignment="1">
      <alignment horizontal="left" vertical="center"/>
    </xf>
    <xf numFmtId="0" fontId="24" fillId="0" borderId="6" xfId="3" applyFont="1" applyFill="1" applyBorder="1" applyAlignment="1">
      <alignment horizontal="left" vertical="center"/>
    </xf>
    <xf numFmtId="0" fontId="24" fillId="17" borderId="6" xfId="3" applyFont="1" applyFill="1" applyBorder="1" applyAlignment="1">
      <alignment vertical="center"/>
    </xf>
    <xf numFmtId="0" fontId="24" fillId="0" borderId="0" xfId="3" applyFont="1" applyAlignment="1">
      <alignment horizontal="left" vertical="center"/>
    </xf>
    <xf numFmtId="0" fontId="25" fillId="0" borderId="0" xfId="3" applyFont="1" applyFill="1" applyAlignment="1">
      <alignment horizontal="center" vertical="center"/>
    </xf>
    <xf numFmtId="0" fontId="25" fillId="0" borderId="6" xfId="3" applyFont="1" applyFill="1" applyBorder="1" applyAlignment="1">
      <alignment horizontal="left" vertical="center"/>
    </xf>
    <xf numFmtId="0" fontId="25" fillId="0" borderId="6" xfId="4" applyFont="1" applyFill="1" applyBorder="1" applyAlignment="1">
      <alignment horizontal="center" vertical="center" wrapText="1"/>
    </xf>
    <xf numFmtId="0" fontId="24" fillId="0" borderId="0" xfId="3" applyFont="1" applyAlignment="1">
      <alignment horizontal="center" vertical="center" wrapText="1"/>
    </xf>
    <xf numFmtId="0" fontId="25" fillId="13" borderId="6" xfId="3" applyFont="1" applyFill="1" applyBorder="1" applyAlignment="1">
      <alignment horizontal="center" vertical="center" wrapText="1"/>
    </xf>
    <xf numFmtId="0" fontId="24" fillId="0" borderId="0" xfId="3" applyFont="1" applyAlignment="1">
      <alignment horizontal="left" vertical="center"/>
    </xf>
    <xf numFmtId="0" fontId="23" fillId="0" borderId="6" xfId="0" applyFont="1" applyFill="1" applyBorder="1" applyAlignment="1">
      <alignment horizontal="center" vertical="top"/>
    </xf>
    <xf numFmtId="0" fontId="41" fillId="0" borderId="6" xfId="0" applyFont="1" applyFill="1" applyBorder="1" applyAlignment="1">
      <alignment horizontal="center" vertical="center" wrapText="1"/>
    </xf>
    <xf numFmtId="0" fontId="23" fillId="0" borderId="6" xfId="0" applyFont="1" applyFill="1" applyBorder="1" applyAlignment="1">
      <alignment horizontal="center" vertical="center"/>
    </xf>
    <xf numFmtId="0" fontId="24" fillId="0" borderId="6" xfId="3" applyFont="1" applyFill="1" applyBorder="1" applyAlignment="1">
      <alignment wrapText="1"/>
    </xf>
    <xf numFmtId="0" fontId="25" fillId="0" borderId="0" xfId="3" applyFont="1" applyFill="1" applyAlignment="1">
      <alignment vertical="center"/>
    </xf>
    <xf numFmtId="0" fontId="40" fillId="0" borderId="6" xfId="0" applyFont="1" applyBorder="1" applyAlignment="1">
      <alignment horizontal="justify" vertical="center" wrapText="1"/>
    </xf>
    <xf numFmtId="0" fontId="24" fillId="0" borderId="0" xfId="3" applyFont="1" applyAlignment="1">
      <alignment horizontal="center" vertical="center"/>
    </xf>
    <xf numFmtId="0" fontId="25" fillId="13" borderId="6" xfId="1" applyFont="1" applyFill="1" applyBorder="1" applyAlignment="1">
      <alignment horizontal="center" vertical="center" wrapText="1"/>
    </xf>
    <xf numFmtId="0" fontId="25" fillId="14" borderId="1" xfId="1" applyFont="1" applyFill="1" applyBorder="1" applyAlignment="1">
      <alignment horizontal="center" vertical="center" wrapText="1"/>
    </xf>
    <xf numFmtId="0" fontId="25" fillId="14" borderId="7" xfId="1" applyFont="1" applyFill="1" applyBorder="1" applyAlignment="1">
      <alignment horizontal="center" vertical="center" wrapText="1"/>
    </xf>
    <xf numFmtId="0" fontId="25" fillId="14" borderId="6" xfId="1" applyFont="1" applyFill="1" applyBorder="1" applyAlignment="1">
      <alignment horizontal="center" vertical="center" wrapText="1"/>
    </xf>
    <xf numFmtId="0" fontId="25" fillId="0" borderId="0" xfId="3" applyFont="1" applyAlignment="1">
      <alignment horizontal="center" vertical="center"/>
    </xf>
    <xf numFmtId="0" fontId="25" fillId="13" borderId="7" xfId="1"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5" fillId="14" borderId="6" xfId="1" applyFont="1" applyFill="1" applyBorder="1" applyAlignment="1">
      <alignment horizontal="center" vertical="center"/>
    </xf>
    <xf numFmtId="0" fontId="25" fillId="0" borderId="0" xfId="3" applyFont="1" applyAlignment="1">
      <alignment horizontal="center" vertical="top"/>
    </xf>
    <xf numFmtId="0" fontId="25" fillId="0" borderId="0" xfId="3" applyFont="1" applyAlignment="1">
      <alignment horizontal="center"/>
    </xf>
    <xf numFmtId="0" fontId="24" fillId="0" borderId="2" xfId="1" applyFont="1" applyBorder="1">
      <alignment vertical="center"/>
    </xf>
    <xf numFmtId="0" fontId="24" fillId="0" borderId="13" xfId="3" applyFont="1" applyBorder="1" applyAlignment="1">
      <alignment vertical="center"/>
    </xf>
    <xf numFmtId="0" fontId="24" fillId="0" borderId="0" xfId="1" applyFont="1" applyFill="1">
      <alignment vertical="center"/>
    </xf>
    <xf numFmtId="0" fontId="25" fillId="0" borderId="6" xfId="1" applyFont="1" applyFill="1" applyBorder="1" applyAlignment="1">
      <alignment horizontal="center" vertical="center" wrapText="1"/>
    </xf>
    <xf numFmtId="0" fontId="4" fillId="0" borderId="6" xfId="9" applyFont="1" applyBorder="1" applyAlignment="1">
      <alignment vertical="center"/>
    </xf>
    <xf numFmtId="0" fontId="25" fillId="13" borderId="6" xfId="3" applyFont="1" applyFill="1" applyBorder="1" applyAlignment="1">
      <alignment horizontal="center" vertical="center" wrapText="1"/>
    </xf>
    <xf numFmtId="0" fontId="3" fillId="3" borderId="6" xfId="0" applyFont="1" applyFill="1" applyBorder="1" applyAlignment="1">
      <alignment horizontal="left" vertical="center"/>
    </xf>
    <xf numFmtId="0" fontId="23" fillId="3" borderId="6" xfId="0" applyFont="1" applyFill="1" applyBorder="1" applyAlignment="1">
      <alignment horizontal="left" vertical="center"/>
    </xf>
    <xf numFmtId="0" fontId="25" fillId="0" borderId="0" xfId="1" applyFont="1" applyAlignment="1">
      <alignment horizontal="center" vertical="center"/>
    </xf>
    <xf numFmtId="0" fontId="25" fillId="13" borderId="6" xfId="3"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4" fillId="13" borderId="6" xfId="3" applyFont="1" applyFill="1" applyBorder="1" applyAlignment="1">
      <alignment vertical="center"/>
    </xf>
    <xf numFmtId="0" fontId="24" fillId="0" borderId="0" xfId="3" applyFont="1" applyAlignment="1">
      <alignment horizontal="left" vertical="center"/>
    </xf>
    <xf numFmtId="0" fontId="25" fillId="0" borderId="6" xfId="3" applyFont="1" applyFill="1" applyBorder="1" applyAlignment="1">
      <alignment horizontal="center" vertical="center"/>
    </xf>
    <xf numFmtId="0" fontId="25" fillId="0" borderId="0" xfId="3" applyFont="1" applyFill="1" applyAlignment="1">
      <alignment horizontal="center" vertical="center"/>
    </xf>
    <xf numFmtId="0" fontId="25" fillId="10" borderId="6" xfId="3" applyFont="1" applyFill="1" applyBorder="1" applyAlignment="1">
      <alignment horizontal="center" vertical="center" wrapText="1"/>
    </xf>
    <xf numFmtId="0" fontId="14" fillId="0" borderId="6" xfId="1" applyFont="1" applyBorder="1" applyAlignment="1">
      <alignment horizontal="center" vertical="center"/>
    </xf>
    <xf numFmtId="0" fontId="14" fillId="0" borderId="6" xfId="3" applyFont="1" applyBorder="1" applyAlignment="1">
      <alignment vertical="center"/>
    </xf>
    <xf numFmtId="0" fontId="14" fillId="0" borderId="6" xfId="0" applyFont="1" applyBorder="1" applyAlignment="1">
      <alignment horizontal="left" vertical="center"/>
    </xf>
    <xf numFmtId="0" fontId="14" fillId="0" borderId="6" xfId="3" applyFont="1" applyBorder="1" applyAlignment="1">
      <alignment horizontal="left" vertical="center"/>
    </xf>
    <xf numFmtId="0" fontId="13" fillId="0" borderId="6" xfId="3" applyFont="1" applyBorder="1" applyAlignment="1">
      <alignment horizontal="left" vertical="center"/>
    </xf>
    <xf numFmtId="0" fontId="13" fillId="0" borderId="6" xfId="1" applyFont="1" applyBorder="1">
      <alignment vertical="center"/>
    </xf>
    <xf numFmtId="0" fontId="13" fillId="13" borderId="0" xfId="3" applyFont="1" applyFill="1" applyAlignment="1">
      <alignment horizontal="center" vertical="center" wrapText="1"/>
    </xf>
    <xf numFmtId="0" fontId="13" fillId="13" borderId="6" xfId="3" applyFont="1" applyFill="1" applyBorder="1" applyAlignment="1">
      <alignment horizontal="center" vertical="center" wrapText="1"/>
    </xf>
    <xf numFmtId="0" fontId="13" fillId="13" borderId="6" xfId="1" applyFont="1" applyFill="1" applyBorder="1" applyAlignment="1">
      <alignment horizontal="center" vertical="center" wrapText="1"/>
    </xf>
    <xf numFmtId="0" fontId="13" fillId="13" borderId="7" xfId="3" applyFont="1" applyFill="1" applyBorder="1" applyAlignment="1">
      <alignment horizontal="center" vertical="center" wrapText="1"/>
    </xf>
    <xf numFmtId="0" fontId="13" fillId="0" borderId="7"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6" xfId="3" applyFont="1" applyBorder="1" applyAlignment="1">
      <alignment vertical="center"/>
    </xf>
    <xf numFmtId="0" fontId="14" fillId="0" borderId="6" xfId="1" applyFont="1" applyBorder="1" applyAlignment="1">
      <alignment horizontal="center" vertical="center" wrapText="1"/>
    </xf>
    <xf numFmtId="0" fontId="14" fillId="0" borderId="6" xfId="1" applyFont="1" applyFill="1" applyBorder="1" applyAlignment="1">
      <alignment horizontal="center" vertical="center" wrapText="1"/>
    </xf>
    <xf numFmtId="0" fontId="14" fillId="0" borderId="6" xfId="1" applyFont="1" applyFill="1" applyBorder="1" applyAlignment="1">
      <alignment vertical="center" wrapText="1"/>
    </xf>
    <xf numFmtId="0" fontId="24" fillId="0" borderId="0" xfId="1" applyFont="1" applyBorder="1" applyAlignment="1">
      <alignment horizontal="center" vertical="center" wrapText="1"/>
    </xf>
    <xf numFmtId="0" fontId="14" fillId="0" borderId="0" xfId="1" applyFont="1" applyFill="1">
      <alignment vertical="center"/>
    </xf>
    <xf numFmtId="0" fontId="2" fillId="0" borderId="6" xfId="3" quotePrefix="1" applyFont="1" applyBorder="1" applyAlignment="1">
      <alignment vertical="center" wrapText="1"/>
    </xf>
    <xf numFmtId="0" fontId="23" fillId="0" borderId="6" xfId="3" quotePrefix="1" applyFont="1" applyFill="1" applyBorder="1" applyAlignment="1">
      <alignment vertical="center" wrapText="1"/>
    </xf>
    <xf numFmtId="0" fontId="25" fillId="0" borderId="6" xfId="3" applyFont="1" applyFill="1" applyBorder="1" applyAlignment="1">
      <alignment vertical="center" wrapText="1"/>
    </xf>
    <xf numFmtId="0" fontId="24" fillId="0" borderId="6" xfId="3" applyFont="1" applyFill="1" applyBorder="1" applyAlignment="1">
      <alignment vertical="center" wrapText="1"/>
    </xf>
    <xf numFmtId="0" fontId="43" fillId="0" borderId="0" xfId="0" applyFont="1"/>
    <xf numFmtId="0" fontId="24" fillId="10" borderId="6" xfId="3" applyFont="1" applyFill="1" applyBorder="1" applyAlignment="1">
      <alignment horizontal="center" vertical="center"/>
    </xf>
    <xf numFmtId="0" fontId="43" fillId="0" borderId="6" xfId="0" applyFont="1" applyBorder="1"/>
    <xf numFmtId="0" fontId="10" fillId="0" borderId="6" xfId="0" applyFont="1" applyBorder="1"/>
    <xf numFmtId="0" fontId="14" fillId="0" borderId="0" xfId="0" applyFont="1"/>
    <xf numFmtId="0" fontId="24" fillId="0" borderId="6" xfId="3" applyFont="1" applyFill="1" applyBorder="1" applyAlignment="1">
      <alignment horizontal="center" vertical="center"/>
    </xf>
    <xf numFmtId="0" fontId="14" fillId="0" borderId="6" xfId="0" applyFont="1" applyBorder="1"/>
    <xf numFmtId="0" fontId="24" fillId="19" borderId="6" xfId="1" applyFont="1" applyFill="1" applyBorder="1">
      <alignment vertical="center"/>
    </xf>
    <xf numFmtId="0" fontId="44" fillId="0" borderId="6" xfId="75" applyFont="1" applyFill="1" applyBorder="1" applyAlignment="1">
      <alignment vertical="center"/>
    </xf>
    <xf numFmtId="0" fontId="25" fillId="13" borderId="6" xfId="3"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5" fillId="0" borderId="0" xfId="3" applyFont="1" applyFill="1" applyAlignment="1">
      <alignment horizontal="left" vertical="center" wrapText="1"/>
    </xf>
    <xf numFmtId="0" fontId="24" fillId="0" borderId="0" xfId="3" applyFont="1" applyAlignment="1">
      <alignment horizontal="left" vertical="center"/>
    </xf>
    <xf numFmtId="0" fontId="25" fillId="0" borderId="0" xfId="3" applyFont="1" applyFill="1" applyAlignment="1">
      <alignment horizontal="center" vertical="center"/>
    </xf>
    <xf numFmtId="0" fontId="25" fillId="0" borderId="6" xfId="3" applyFont="1" applyFill="1" applyBorder="1" applyAlignment="1">
      <alignment horizontal="center" vertical="center"/>
    </xf>
    <xf numFmtId="0" fontId="24" fillId="0" borderId="0" xfId="3" applyFont="1" applyAlignment="1">
      <alignment horizontal="left" vertical="center" wrapText="1"/>
    </xf>
    <xf numFmtId="0" fontId="14" fillId="0" borderId="0" xfId="0" applyFont="1" applyAlignment="1">
      <alignment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25" fillId="13" borderId="6" xfId="1" applyFont="1" applyFill="1" applyBorder="1" applyAlignment="1">
      <alignment horizontal="center" vertical="center" wrapText="1"/>
    </xf>
    <xf numFmtId="0" fontId="25" fillId="13" borderId="6" xfId="3"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5" fillId="0" borderId="0" xfId="3" applyFont="1" applyFill="1" applyAlignment="1">
      <alignment horizontal="left" vertical="center" wrapText="1"/>
    </xf>
    <xf numFmtId="0" fontId="24" fillId="0" borderId="0" xfId="3" applyFont="1" applyAlignment="1">
      <alignment horizontal="left" vertical="center"/>
    </xf>
    <xf numFmtId="0" fontId="25" fillId="0" borderId="0" xfId="3" applyFont="1" applyFill="1" applyAlignment="1">
      <alignment horizontal="center" vertical="center"/>
    </xf>
    <xf numFmtId="0" fontId="25" fillId="0" borderId="6" xfId="3" applyFont="1" applyFill="1" applyBorder="1" applyAlignment="1">
      <alignment horizontal="center" vertical="center"/>
    </xf>
    <xf numFmtId="0" fontId="24" fillId="0" borderId="0" xfId="3" applyFont="1" applyAlignment="1">
      <alignment horizontal="left" vertical="center" wrapText="1"/>
    </xf>
    <xf numFmtId="0" fontId="14" fillId="0" borderId="6" xfId="0" applyFont="1" applyFill="1" applyBorder="1" applyAlignment="1">
      <alignment vertical="center" wrapText="1"/>
    </xf>
    <xf numFmtId="0" fontId="14" fillId="0" borderId="6" xfId="0" applyFont="1" applyFill="1" applyBorder="1" applyAlignment="1">
      <alignment horizontal="center" vertical="center" wrapText="1"/>
    </xf>
    <xf numFmtId="0" fontId="10" fillId="0" borderId="6" xfId="0" applyFont="1" applyFill="1" applyBorder="1" applyAlignment="1">
      <alignment horizontal="center" vertical="center"/>
    </xf>
    <xf numFmtId="0" fontId="25" fillId="0" borderId="0" xfId="3" applyFont="1" applyFill="1" applyBorder="1" applyAlignment="1">
      <alignment vertical="center"/>
    </xf>
    <xf numFmtId="0" fontId="25" fillId="0" borderId="0" xfId="1" applyFont="1" applyAlignment="1">
      <alignment horizontal="center" vertical="center"/>
    </xf>
    <xf numFmtId="0" fontId="25" fillId="0" borderId="0" xfId="3" applyFont="1" applyAlignment="1">
      <alignment horizontal="center" vertical="center"/>
    </xf>
    <xf numFmtId="0" fontId="25" fillId="13" borderId="1" xfId="3" applyFont="1" applyFill="1" applyBorder="1" applyAlignment="1">
      <alignment horizontal="center" vertical="center" wrapText="1"/>
    </xf>
    <xf numFmtId="0" fontId="13" fillId="13" borderId="6" xfId="3" applyFont="1" applyFill="1" applyBorder="1" applyAlignment="1">
      <alignment horizontal="center" vertical="center" wrapText="1"/>
    </xf>
    <xf numFmtId="0" fontId="25" fillId="0" borderId="0" xfId="3" applyFont="1" applyAlignment="1">
      <alignment horizontal="center" vertical="top"/>
    </xf>
    <xf numFmtId="0" fontId="25" fillId="0" borderId="0" xfId="3" applyFont="1" applyAlignment="1">
      <alignment horizontal="center" vertical="center" wrapText="1"/>
    </xf>
    <xf numFmtId="0" fontId="25" fillId="0" borderId="0" xfId="3" applyFont="1" applyAlignment="1">
      <alignment horizontal="center" vertical="center"/>
    </xf>
    <xf numFmtId="0" fontId="25" fillId="13" borderId="6" xfId="1" applyFont="1" applyFill="1" applyBorder="1" applyAlignment="1">
      <alignment horizontal="center" vertical="center" wrapText="1"/>
    </xf>
    <xf numFmtId="0" fontId="25" fillId="13" borderId="6" xfId="3"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5" fillId="13" borderId="7" xfId="3" applyFont="1" applyFill="1" applyBorder="1" applyAlignment="1">
      <alignment horizontal="center" vertical="center" wrapText="1"/>
    </xf>
    <xf numFmtId="0" fontId="25" fillId="13" borderId="6" xfId="3" applyFont="1" applyFill="1" applyBorder="1" applyAlignment="1">
      <alignment horizontal="center" vertical="center"/>
    </xf>
    <xf numFmtId="0" fontId="6" fillId="0" borderId="0" xfId="3" applyFont="1" applyBorder="1" applyAlignment="1">
      <alignment wrapText="1"/>
    </xf>
    <xf numFmtId="0" fontId="14" fillId="0" borderId="0" xfId="1" applyFont="1">
      <alignment vertical="center"/>
    </xf>
    <xf numFmtId="0" fontId="13" fillId="0" borderId="0" xfId="1" applyFont="1">
      <alignment vertical="center"/>
    </xf>
    <xf numFmtId="0" fontId="13" fillId="4" borderId="0" xfId="3" applyFont="1" applyFill="1" applyAlignment="1">
      <alignment horizontal="left" vertical="top"/>
    </xf>
    <xf numFmtId="0" fontId="14" fillId="0" borderId="0" xfId="1" applyFont="1" applyAlignment="1">
      <alignment horizontal="centerContinuous" vertical="center"/>
    </xf>
    <xf numFmtId="0" fontId="13" fillId="0" borderId="0" xfId="3" applyFont="1" applyAlignment="1">
      <alignment horizontal="centerContinuous" vertical="top"/>
    </xf>
    <xf numFmtId="0" fontId="13" fillId="13" borderId="6" xfId="1" applyFont="1" applyFill="1" applyBorder="1" applyAlignment="1">
      <alignment vertical="center" wrapText="1"/>
    </xf>
    <xf numFmtId="0" fontId="13" fillId="13" borderId="6" xfId="4" applyFont="1" applyFill="1" applyBorder="1" applyAlignment="1">
      <alignment horizontal="center" vertical="center" wrapText="1"/>
    </xf>
    <xf numFmtId="0" fontId="13" fillId="13" borderId="6" xfId="1" applyFont="1" applyFill="1" applyBorder="1" applyAlignment="1">
      <alignment horizontal="center" vertical="center"/>
    </xf>
    <xf numFmtId="0" fontId="13" fillId="0" borderId="6" xfId="1" applyFont="1" applyBorder="1" applyAlignment="1">
      <alignment horizontal="center" vertical="center"/>
    </xf>
    <xf numFmtId="0" fontId="13" fillId="0" borderId="6" xfId="1" applyFont="1" applyBorder="1" applyAlignment="1">
      <alignment vertical="center" wrapText="1"/>
    </xf>
    <xf numFmtId="0" fontId="14" fillId="3" borderId="6" xfId="1" applyFont="1" applyFill="1" applyBorder="1" applyAlignment="1">
      <alignment horizontal="center" vertical="center"/>
    </xf>
    <xf numFmtId="0" fontId="14" fillId="3" borderId="6" xfId="1" applyFont="1" applyFill="1" applyBorder="1">
      <alignment vertical="center"/>
    </xf>
    <xf numFmtId="0" fontId="14" fillId="0" borderId="6" xfId="1" applyFont="1" applyBorder="1" applyAlignment="1">
      <alignment vertical="top" wrapText="1"/>
    </xf>
    <xf numFmtId="0" fontId="14" fillId="0" borderId="6" xfId="1" applyFont="1" applyBorder="1">
      <alignment vertical="center"/>
    </xf>
    <xf numFmtId="0" fontId="14" fillId="0" borderId="6" xfId="1" applyFont="1" applyBorder="1" applyAlignment="1">
      <alignment vertical="center" wrapText="1"/>
    </xf>
    <xf numFmtId="0" fontId="13" fillId="0" borderId="6" xfId="1" applyFont="1" applyBorder="1" applyAlignment="1">
      <alignment vertical="top" wrapText="1"/>
    </xf>
    <xf numFmtId="0" fontId="32" fillId="0" borderId="0" xfId="1" applyFont="1" applyAlignment="1">
      <alignment horizontal="center" vertical="center"/>
    </xf>
    <xf numFmtId="0" fontId="46" fillId="0" borderId="0" xfId="3" applyFont="1" applyAlignment="1">
      <alignment horizontal="center" vertical="center"/>
    </xf>
    <xf numFmtId="0" fontId="46" fillId="0" borderId="0" xfId="3" applyFont="1" applyAlignment="1">
      <alignment vertical="center"/>
    </xf>
    <xf numFmtId="0" fontId="46" fillId="0" borderId="0" xfId="3" applyFont="1" applyAlignment="1">
      <alignment horizontal="center" vertical="center" wrapText="1"/>
    </xf>
    <xf numFmtId="0" fontId="46" fillId="0" borderId="0" xfId="3" applyFont="1" applyAlignment="1">
      <alignment vertical="center" wrapText="1"/>
    </xf>
    <xf numFmtId="0" fontId="25" fillId="17" borderId="1" xfId="3" applyFont="1" applyFill="1" applyBorder="1" applyAlignment="1">
      <alignment horizontal="center" vertical="center" wrapText="1"/>
    </xf>
    <xf numFmtId="0" fontId="24" fillId="19" borderId="0" xfId="1" applyFont="1" applyFill="1">
      <alignment vertical="center"/>
    </xf>
    <xf numFmtId="0" fontId="13" fillId="0" borderId="0" xfId="3" applyFont="1" applyAlignment="1">
      <alignment horizontal="left" vertical="center"/>
    </xf>
    <xf numFmtId="0" fontId="14" fillId="0" borderId="0" xfId="3" applyFont="1" applyAlignment="1">
      <alignment vertical="center"/>
    </xf>
    <xf numFmtId="0" fontId="14" fillId="0" borderId="0" xfId="3" applyFont="1" applyAlignment="1">
      <alignment horizontal="centerContinuous" vertical="center"/>
    </xf>
    <xf numFmtId="0" fontId="13" fillId="0" borderId="0" xfId="3" applyFont="1" applyAlignment="1">
      <alignment horizontal="right" vertical="center"/>
    </xf>
    <xf numFmtId="0" fontId="13" fillId="0" borderId="0" xfId="3" applyFont="1" applyAlignment="1">
      <alignment vertical="center"/>
    </xf>
    <xf numFmtId="0" fontId="47" fillId="0" borderId="6" xfId="3" applyFont="1" applyBorder="1" applyAlignment="1">
      <alignment vertical="center"/>
    </xf>
    <xf numFmtId="0" fontId="14" fillId="0" borderId="6" xfId="3" applyFont="1" applyBorder="1" applyAlignment="1">
      <alignment vertical="center" wrapText="1"/>
    </xf>
    <xf numFmtId="0" fontId="14" fillId="0" borderId="6" xfId="3" applyFont="1" applyBorder="1" applyAlignment="1">
      <alignment horizontal="right" vertical="center"/>
    </xf>
    <xf numFmtId="0" fontId="48" fillId="0" borderId="6" xfId="3" applyFont="1" applyBorder="1" applyAlignment="1">
      <alignment vertical="center"/>
    </xf>
    <xf numFmtId="0" fontId="48" fillId="0" borderId="0" xfId="3" applyFont="1" applyAlignment="1">
      <alignment vertical="center"/>
    </xf>
    <xf numFmtId="0" fontId="14" fillId="0" borderId="0" xfId="3" applyFont="1" applyAlignment="1">
      <alignment vertical="center" wrapText="1"/>
    </xf>
    <xf numFmtId="0" fontId="14" fillId="0" borderId="0" xfId="3" applyFont="1" applyAlignment="1">
      <alignment horizontal="right" vertical="center"/>
    </xf>
    <xf numFmtId="0" fontId="48" fillId="0" borderId="6" xfId="3" applyFont="1" applyBorder="1" applyAlignment="1">
      <alignment horizontal="right" vertical="center"/>
    </xf>
    <xf numFmtId="0" fontId="14" fillId="0" borderId="0" xfId="3" applyFont="1" applyAlignment="1">
      <alignment horizontal="center" vertical="center" wrapText="1"/>
    </xf>
    <xf numFmtId="0" fontId="48" fillId="0" borderId="0" xfId="3" applyFont="1" applyAlignment="1">
      <alignment horizontal="right" vertical="center"/>
    </xf>
    <xf numFmtId="0" fontId="13" fillId="13" borderId="2" xfId="1" applyFont="1" applyFill="1" applyBorder="1" applyAlignment="1">
      <alignment horizontal="center" vertical="center" wrapText="1"/>
    </xf>
    <xf numFmtId="0" fontId="24" fillId="4" borderId="6" xfId="1" applyFont="1" applyFill="1" applyBorder="1" applyAlignment="1">
      <alignment vertical="center" wrapText="1"/>
    </xf>
    <xf numFmtId="0" fontId="24" fillId="0" borderId="6" xfId="1" applyFont="1" applyFill="1" applyBorder="1" applyAlignment="1">
      <alignment horizontal="center" vertical="center" wrapText="1"/>
    </xf>
    <xf numFmtId="0" fontId="24" fillId="0" borderId="6" xfId="1" applyFont="1" applyFill="1" applyBorder="1" applyAlignment="1">
      <alignment horizontal="left" vertical="center" wrapText="1"/>
    </xf>
    <xf numFmtId="0" fontId="6" fillId="0" borderId="6" xfId="3" applyFont="1" applyFill="1" applyBorder="1" applyAlignment="1">
      <alignment wrapText="1"/>
    </xf>
    <xf numFmtId="0" fontId="10" fillId="0" borderId="0" xfId="3"/>
    <xf numFmtId="0" fontId="50" fillId="0" borderId="0" xfId="79" applyFont="1"/>
    <xf numFmtId="0" fontId="51" fillId="20" borderId="6" xfId="79" applyFont="1" applyFill="1" applyBorder="1" applyAlignment="1">
      <alignment horizontal="center" vertical="center" wrapText="1"/>
    </xf>
    <xf numFmtId="0" fontId="50" fillId="0" borderId="6" xfId="79" applyFont="1" applyBorder="1" applyAlignment="1">
      <alignment horizontal="center" vertical="center"/>
    </xf>
    <xf numFmtId="0" fontId="50" fillId="0" borderId="6" xfId="79" applyFont="1" applyBorder="1" applyAlignment="1">
      <alignment vertical="center" wrapText="1"/>
    </xf>
    <xf numFmtId="0" fontId="52" fillId="0" borderId="6" xfId="79" applyFont="1" applyBorder="1" applyAlignment="1">
      <alignment horizontal="center" vertical="center"/>
    </xf>
    <xf numFmtId="0" fontId="52" fillId="0" borderId="6" xfId="79" applyFont="1" applyBorder="1" applyAlignment="1">
      <alignment vertical="center" wrapText="1"/>
    </xf>
    <xf numFmtId="0" fontId="50" fillId="0" borderId="0" xfId="79" applyFont="1" applyAlignment="1">
      <alignment horizontal="center" vertical="center"/>
    </xf>
    <xf numFmtId="0" fontId="50" fillId="0" borderId="0" xfId="79" applyFont="1" applyAlignment="1">
      <alignment vertical="center" wrapText="1"/>
    </xf>
    <xf numFmtId="0" fontId="1" fillId="0" borderId="0" xfId="79" applyAlignment="1">
      <alignment vertical="top"/>
    </xf>
    <xf numFmtId="0" fontId="1" fillId="0" borderId="6" xfId="79" applyBorder="1" applyAlignment="1">
      <alignment vertical="top"/>
    </xf>
    <xf numFmtId="167" fontId="0" fillId="0" borderId="6" xfId="80" applyFont="1" applyBorder="1" applyAlignment="1">
      <alignment vertical="top"/>
    </xf>
    <xf numFmtId="167" fontId="1" fillId="0" borderId="6" xfId="79" applyNumberFormat="1" applyBorder="1" applyAlignment="1">
      <alignment vertical="top"/>
    </xf>
    <xf numFmtId="167" fontId="0" fillId="0" borderId="6" xfId="80" applyFont="1" applyFill="1" applyBorder="1" applyAlignment="1">
      <alignment vertical="top"/>
    </xf>
    <xf numFmtId="0" fontId="23" fillId="0" borderId="6" xfId="79" applyFont="1" applyBorder="1" applyAlignment="1">
      <alignment vertical="top"/>
    </xf>
    <xf numFmtId="167" fontId="23" fillId="0" borderId="6" xfId="79" applyNumberFormat="1" applyFont="1" applyBorder="1" applyAlignment="1">
      <alignment vertical="top"/>
    </xf>
    <xf numFmtId="0" fontId="23" fillId="0" borderId="0" xfId="79" applyFont="1" applyAlignment="1">
      <alignment vertical="top"/>
    </xf>
    <xf numFmtId="167" fontId="1" fillId="0" borderId="0" xfId="79" applyNumberFormat="1" applyAlignment="1">
      <alignment vertical="top"/>
    </xf>
    <xf numFmtId="0" fontId="50" fillId="0" borderId="0" xfId="79" applyFont="1" applyAlignment="1">
      <alignment vertical="top"/>
    </xf>
    <xf numFmtId="167" fontId="53" fillId="0" borderId="0" xfId="80" applyFont="1" applyAlignment="1">
      <alignment vertical="top"/>
    </xf>
    <xf numFmtId="2" fontId="54" fillId="0" borderId="0" xfId="79" applyNumberFormat="1" applyFont="1" applyAlignment="1">
      <alignment vertical="top"/>
    </xf>
    <xf numFmtId="168" fontId="0" fillId="0" borderId="0" xfId="80" applyNumberFormat="1" applyFont="1" applyAlignment="1">
      <alignment vertical="top"/>
    </xf>
    <xf numFmtId="170" fontId="1" fillId="0" borderId="0" xfId="79" applyNumberFormat="1" applyAlignment="1">
      <alignment vertical="top"/>
    </xf>
    <xf numFmtId="167" fontId="51" fillId="0" borderId="0" xfId="80" applyFont="1"/>
    <xf numFmtId="0" fontId="51" fillId="21" borderId="1" xfId="79" applyFont="1" applyFill="1" applyBorder="1" applyAlignment="1">
      <alignment horizontal="center" vertical="center" wrapText="1"/>
    </xf>
    <xf numFmtId="0" fontId="51" fillId="21" borderId="7" xfId="79" applyFont="1" applyFill="1" applyBorder="1" applyAlignment="1">
      <alignment horizontal="center" vertical="center" wrapText="1"/>
    </xf>
    <xf numFmtId="0" fontId="51" fillId="21" borderId="6" xfId="79" applyFont="1" applyFill="1" applyBorder="1" applyAlignment="1">
      <alignment horizontal="center" vertical="center" wrapText="1"/>
    </xf>
    <xf numFmtId="0" fontId="50" fillId="0" borderId="6" xfId="79" applyFont="1" applyBorder="1"/>
    <xf numFmtId="0" fontId="50" fillId="0" borderId="2" xfId="79" applyFont="1" applyBorder="1" applyAlignment="1">
      <alignment horizontal="center" vertical="center"/>
    </xf>
    <xf numFmtId="0" fontId="50" fillId="21" borderId="6" xfId="79" applyFont="1" applyFill="1" applyBorder="1"/>
    <xf numFmtId="167" fontId="50" fillId="0" borderId="6" xfId="80" applyFont="1" applyBorder="1"/>
    <xf numFmtId="167" fontId="50" fillId="21" borderId="6" xfId="80" applyFont="1" applyFill="1" applyBorder="1"/>
    <xf numFmtId="167" fontId="50" fillId="0" borderId="6" xfId="80" applyFont="1" applyFill="1" applyBorder="1"/>
    <xf numFmtId="171" fontId="0" fillId="0" borderId="0" xfId="80" applyNumberFormat="1" applyFont="1" applyAlignment="1">
      <alignment vertical="top"/>
    </xf>
    <xf numFmtId="167" fontId="50" fillId="22" borderId="6" xfId="80" applyFont="1" applyFill="1" applyBorder="1"/>
    <xf numFmtId="0" fontId="50" fillId="23" borderId="2" xfId="79" applyFont="1" applyFill="1" applyBorder="1" applyAlignment="1">
      <alignment horizontal="center" vertical="center"/>
    </xf>
    <xf numFmtId="172" fontId="50" fillId="0" borderId="6" xfId="80" applyNumberFormat="1" applyFont="1" applyFill="1" applyBorder="1"/>
    <xf numFmtId="173" fontId="0" fillId="0" borderId="0" xfId="80" applyNumberFormat="1" applyFont="1" applyAlignment="1">
      <alignment vertical="top"/>
    </xf>
    <xf numFmtId="0" fontId="50" fillId="21" borderId="0" xfId="79" applyFont="1" applyFill="1" applyAlignment="1">
      <alignment horizontal="center" vertical="center"/>
    </xf>
    <xf numFmtId="0" fontId="51" fillId="24" borderId="6" xfId="79" applyFont="1" applyFill="1" applyBorder="1"/>
    <xf numFmtId="0" fontId="51" fillId="21" borderId="2" xfId="79" applyFont="1" applyFill="1" applyBorder="1" applyAlignment="1">
      <alignment horizontal="center" vertical="center"/>
    </xf>
    <xf numFmtId="167" fontId="51" fillId="24" borderId="6" xfId="80" applyFont="1" applyFill="1" applyBorder="1"/>
    <xf numFmtId="167" fontId="51" fillId="21" borderId="6" xfId="80" applyFont="1" applyFill="1" applyBorder="1"/>
    <xf numFmtId="174" fontId="50" fillId="0" borderId="6" xfId="79" applyNumberFormat="1" applyFont="1" applyBorder="1"/>
    <xf numFmtId="0" fontId="50" fillId="0" borderId="6" xfId="79" applyFont="1" applyBorder="1" applyAlignment="1">
      <alignment horizontal="center" vertical="center" wrapText="1"/>
    </xf>
    <xf numFmtId="175" fontId="0" fillId="0" borderId="0" xfId="80" applyNumberFormat="1" applyFont="1" applyAlignment="1">
      <alignment vertical="top"/>
    </xf>
    <xf numFmtId="176" fontId="0" fillId="0" borderId="0" xfId="80" applyNumberFormat="1" applyFont="1" applyAlignment="1">
      <alignment vertical="top"/>
    </xf>
    <xf numFmtId="177" fontId="50" fillId="0" borderId="6" xfId="80" applyNumberFormat="1" applyFont="1" applyFill="1" applyBorder="1"/>
    <xf numFmtId="49" fontId="50" fillId="0" borderId="6" xfId="80" applyNumberFormat="1" applyFont="1" applyBorder="1" applyAlignment="1">
      <alignment vertical="top" wrapText="1"/>
    </xf>
    <xf numFmtId="172" fontId="0" fillId="0" borderId="0" xfId="80" applyNumberFormat="1" applyFont="1" applyAlignment="1">
      <alignment vertical="top"/>
    </xf>
    <xf numFmtId="172" fontId="50" fillId="0" borderId="6" xfId="80" applyNumberFormat="1" applyFont="1" applyBorder="1"/>
    <xf numFmtId="177" fontId="50" fillId="0" borderId="6" xfId="80" applyNumberFormat="1" applyFont="1" applyBorder="1"/>
    <xf numFmtId="178" fontId="50" fillId="0" borderId="6" xfId="80" applyNumberFormat="1" applyFont="1" applyBorder="1"/>
    <xf numFmtId="0" fontId="51" fillId="0" borderId="0" xfId="79" applyFont="1"/>
    <xf numFmtId="167" fontId="50" fillId="0" borderId="0" xfId="79" applyNumberFormat="1" applyFont="1"/>
    <xf numFmtId="0" fontId="55" fillId="0" borderId="0" xfId="79" applyFont="1"/>
    <xf numFmtId="0" fontId="55" fillId="0" borderId="6" xfId="79" applyFont="1" applyBorder="1"/>
    <xf numFmtId="167" fontId="55" fillId="0" borderId="6" xfId="80" applyFont="1" applyBorder="1"/>
    <xf numFmtId="0" fontId="50" fillId="0" borderId="6" xfId="79" applyFont="1" applyBorder="1" applyAlignment="1">
      <alignment wrapText="1"/>
    </xf>
    <xf numFmtId="167" fontId="50" fillId="0" borderId="4" xfId="80" applyFont="1" applyBorder="1"/>
    <xf numFmtId="49" fontId="50" fillId="0" borderId="6" xfId="80" applyNumberFormat="1" applyFont="1" applyBorder="1" applyAlignment="1">
      <alignment vertical="top"/>
    </xf>
    <xf numFmtId="167" fontId="56" fillId="24" borderId="6" xfId="80" applyFont="1" applyFill="1" applyBorder="1"/>
    <xf numFmtId="0" fontId="50" fillId="0" borderId="2" xfId="79" applyFont="1" applyBorder="1"/>
    <xf numFmtId="0" fontId="50" fillId="0" borderId="4" xfId="79" applyFont="1" applyBorder="1"/>
    <xf numFmtId="167" fontId="50" fillId="0" borderId="2" xfId="80" applyFont="1" applyBorder="1"/>
    <xf numFmtId="167" fontId="50" fillId="0" borderId="6" xfId="79" applyNumberFormat="1" applyFont="1" applyBorder="1"/>
    <xf numFmtId="0" fontId="57" fillId="0" borderId="6" xfId="79" applyFont="1" applyBorder="1" applyAlignment="1">
      <alignment horizontal="left" indent="1"/>
    </xf>
    <xf numFmtId="167" fontId="50" fillId="0" borderId="6" xfId="79" applyNumberFormat="1" applyFont="1" applyBorder="1" applyAlignment="1">
      <alignment horizontal="center"/>
    </xf>
    <xf numFmtId="0" fontId="50" fillId="0" borderId="0" xfId="79" applyFont="1" applyAlignment="1">
      <alignment vertical="center"/>
    </xf>
    <xf numFmtId="0" fontId="50" fillId="0" borderId="6" xfId="79" applyFont="1" applyBorder="1" applyAlignment="1">
      <alignment vertical="center"/>
    </xf>
    <xf numFmtId="167" fontId="50" fillId="0" borderId="6" xfId="80" applyFont="1" applyBorder="1" applyAlignment="1">
      <alignment vertical="center"/>
    </xf>
    <xf numFmtId="9" fontId="50" fillId="0" borderId="6" xfId="79" applyNumberFormat="1" applyFont="1" applyBorder="1"/>
    <xf numFmtId="0" fontId="50" fillId="18" borderId="0" xfId="79" applyFont="1" applyFill="1"/>
    <xf numFmtId="0" fontId="51" fillId="0" borderId="6" xfId="79" applyFont="1" applyBorder="1"/>
    <xf numFmtId="0" fontId="57" fillId="0" borderId="6" xfId="79" applyFont="1" applyBorder="1" applyAlignment="1">
      <alignment horizontal="left" indent="2"/>
    </xf>
    <xf numFmtId="0" fontId="58" fillId="0" borderId="0" xfId="79" applyFont="1"/>
    <xf numFmtId="0" fontId="58" fillId="0" borderId="6" xfId="79" applyFont="1" applyBorder="1"/>
    <xf numFmtId="0" fontId="52" fillId="0" borderId="0" xfId="79" applyFont="1"/>
    <xf numFmtId="0" fontId="51" fillId="13" borderId="6" xfId="79" applyFont="1" applyFill="1" applyBorder="1" applyAlignment="1">
      <alignment horizontal="center" vertical="center"/>
    </xf>
    <xf numFmtId="0" fontId="51" fillId="13" borderId="6" xfId="79" applyFont="1" applyFill="1" applyBorder="1" applyAlignment="1">
      <alignment horizontal="center" vertical="center" wrapText="1"/>
    </xf>
    <xf numFmtId="0" fontId="23" fillId="13" borderId="6" xfId="79" applyFont="1" applyFill="1" applyBorder="1" applyAlignment="1">
      <alignment horizontal="center" vertical="top" wrapText="1"/>
    </xf>
    <xf numFmtId="0" fontId="51" fillId="13" borderId="6" xfId="79" applyFont="1" applyFill="1" applyBorder="1"/>
    <xf numFmtId="0" fontId="51" fillId="13" borderId="2" xfId="79" applyFont="1" applyFill="1" applyBorder="1" applyAlignment="1">
      <alignment horizontal="center" vertical="center"/>
    </xf>
    <xf numFmtId="167" fontId="51" fillId="13" borderId="6" xfId="80" applyFont="1" applyFill="1" applyBorder="1"/>
    <xf numFmtId="0" fontId="51" fillId="13" borderId="0" xfId="79" applyFont="1" applyFill="1" applyAlignment="1">
      <alignment horizontal="center"/>
    </xf>
    <xf numFmtId="0" fontId="51" fillId="13" borderId="9" xfId="79" applyFont="1" applyFill="1" applyBorder="1" applyAlignment="1">
      <alignment horizontal="center" vertical="center"/>
    </xf>
    <xf numFmtId="0" fontId="50" fillId="0" borderId="0" xfId="79" applyFont="1" applyAlignment="1">
      <alignment horizontal="center"/>
    </xf>
    <xf numFmtId="0" fontId="50" fillId="0" borderId="0" xfId="79" applyFont="1" applyBorder="1"/>
    <xf numFmtId="167" fontId="51" fillId="13" borderId="2" xfId="80" applyFont="1" applyFill="1" applyBorder="1"/>
    <xf numFmtId="0" fontId="51" fillId="13" borderId="4" xfId="79" applyFont="1" applyFill="1" applyBorder="1"/>
    <xf numFmtId="0" fontId="51" fillId="13" borderId="6" xfId="79" applyFont="1" applyFill="1" applyBorder="1" applyAlignment="1">
      <alignment horizontal="center"/>
    </xf>
    <xf numFmtId="0" fontId="51" fillId="13" borderId="6" xfId="79" applyFont="1" applyFill="1" applyBorder="1" applyAlignment="1">
      <alignment horizontal="left" vertical="center" wrapText="1"/>
    </xf>
    <xf numFmtId="0" fontId="50" fillId="0" borderId="6" xfId="79" applyFont="1" applyBorder="1" applyAlignment="1">
      <alignment horizontal="center"/>
    </xf>
    <xf numFmtId="0" fontId="50" fillId="0" borderId="0" xfId="79" applyFont="1" applyAlignment="1">
      <alignment horizontal="left"/>
    </xf>
    <xf numFmtId="0" fontId="50" fillId="0" borderId="6" xfId="79" applyFont="1" applyBorder="1" applyAlignment="1">
      <alignment horizontal="left"/>
    </xf>
    <xf numFmtId="0" fontId="57" fillId="0" borderId="6" xfId="79" applyFont="1" applyBorder="1" applyAlignment="1">
      <alignment horizontal="left"/>
    </xf>
    <xf numFmtId="0" fontId="51" fillId="13" borderId="6" xfId="79" applyFont="1" applyFill="1" applyBorder="1" applyAlignment="1">
      <alignment horizontal="left"/>
    </xf>
    <xf numFmtId="0" fontId="50" fillId="13" borderId="6" xfId="79" applyFont="1" applyFill="1" applyBorder="1" applyAlignment="1">
      <alignment vertical="center"/>
    </xf>
    <xf numFmtId="167" fontId="50" fillId="13" borderId="6" xfId="80" applyFont="1" applyFill="1" applyBorder="1" applyAlignment="1">
      <alignment vertical="center"/>
    </xf>
    <xf numFmtId="167" fontId="51" fillId="13" borderId="6" xfId="79" applyNumberFormat="1" applyFont="1" applyFill="1" applyBorder="1"/>
    <xf numFmtId="0" fontId="50" fillId="13" borderId="6" xfId="79" applyFont="1" applyFill="1" applyBorder="1"/>
    <xf numFmtId="0" fontId="51" fillId="13" borderId="6" xfId="79" applyFont="1" applyFill="1" applyBorder="1" applyAlignment="1">
      <alignment vertical="center"/>
    </xf>
    <xf numFmtId="167" fontId="51" fillId="13" borderId="6" xfId="79" applyNumberFormat="1" applyFont="1" applyFill="1" applyBorder="1" applyAlignment="1">
      <alignment vertical="center"/>
    </xf>
    <xf numFmtId="0" fontId="25" fillId="0" borderId="0" xfId="1" applyFont="1" applyBorder="1" applyAlignment="1">
      <alignment horizontal="center" vertical="center"/>
    </xf>
    <xf numFmtId="0" fontId="24" fillId="3" borderId="0" xfId="1" applyFont="1" applyFill="1" applyBorder="1" applyAlignment="1">
      <alignment horizontal="center" vertical="center"/>
    </xf>
    <xf numFmtId="0" fontId="51" fillId="13" borderId="6" xfId="79" applyFont="1" applyFill="1" applyBorder="1" applyAlignment="1">
      <alignment horizontal="center" vertical="center" wrapText="1"/>
    </xf>
    <xf numFmtId="0" fontId="51" fillId="13" borderId="6" xfId="79" applyFont="1" applyFill="1" applyBorder="1" applyAlignment="1">
      <alignment horizontal="center" vertical="center"/>
    </xf>
    <xf numFmtId="0" fontId="23" fillId="0" borderId="6" xfId="3" applyFont="1" applyFill="1" applyBorder="1" applyAlignment="1">
      <alignment wrapText="1"/>
    </xf>
    <xf numFmtId="0" fontId="1" fillId="0" borderId="6" xfId="3" applyFont="1" applyFill="1" applyBorder="1" applyAlignment="1">
      <alignment wrapText="1"/>
    </xf>
    <xf numFmtId="0" fontId="24" fillId="0" borderId="0" xfId="1" applyFont="1" applyFill="1" applyBorder="1" applyAlignment="1">
      <alignment horizontal="center" vertical="center" wrapText="1"/>
    </xf>
    <xf numFmtId="0" fontId="1" fillId="0" borderId="0" xfId="3" applyFont="1" applyFill="1" applyBorder="1" applyAlignment="1">
      <alignment wrapText="1"/>
    </xf>
    <xf numFmtId="0" fontId="6" fillId="0" borderId="0" xfId="3" applyFont="1" applyFill="1" applyBorder="1" applyAlignment="1">
      <alignment wrapText="1"/>
    </xf>
    <xf numFmtId="0" fontId="24" fillId="0" borderId="0" xfId="1" applyFont="1" applyFill="1" applyBorder="1" applyAlignment="1">
      <alignment vertical="center" wrapText="1"/>
    </xf>
    <xf numFmtId="0" fontId="50" fillId="25" borderId="6" xfId="79" applyFont="1" applyFill="1" applyBorder="1"/>
    <xf numFmtId="0" fontId="25" fillId="0" borderId="0" xfId="3" applyFont="1" applyAlignment="1">
      <alignment horizontal="center" vertical="center" wrapText="1"/>
    </xf>
    <xf numFmtId="0" fontId="25" fillId="13" borderId="6" xfId="1" applyFont="1" applyFill="1" applyBorder="1" applyAlignment="1">
      <alignment horizontal="center" vertical="center" wrapText="1"/>
    </xf>
    <xf numFmtId="0" fontId="13" fillId="0" borderId="0" xfId="3" applyFont="1" applyAlignment="1">
      <alignment horizontal="center" vertical="center"/>
    </xf>
    <xf numFmtId="0" fontId="13" fillId="0" borderId="6" xfId="4" applyFont="1" applyBorder="1" applyAlignment="1">
      <alignment horizontal="center" vertical="center"/>
    </xf>
    <xf numFmtId="0" fontId="13" fillId="0" borderId="6" xfId="4" applyFont="1" applyBorder="1">
      <alignment vertical="center"/>
    </xf>
    <xf numFmtId="0" fontId="14" fillId="0" borderId="6" xfId="81" applyFont="1" applyBorder="1" applyAlignment="1">
      <alignment vertical="center"/>
    </xf>
    <xf numFmtId="0" fontId="14" fillId="0" borderId="6" xfId="82" applyFont="1" applyBorder="1" applyAlignment="1">
      <alignment horizontal="center" vertical="top"/>
    </xf>
    <xf numFmtId="0" fontId="14" fillId="0" borderId="6" xfId="82" applyFont="1" applyBorder="1" applyAlignment="1">
      <alignment vertical="top" wrapText="1"/>
    </xf>
    <xf numFmtId="0" fontId="13" fillId="0" borderId="6" xfId="82" applyFont="1" applyBorder="1" applyAlignment="1">
      <alignment horizontal="center" vertical="top"/>
    </xf>
    <xf numFmtId="0" fontId="13" fillId="0" borderId="6" xfId="82" applyFont="1" applyBorder="1" applyAlignment="1">
      <alignment vertical="top" wrapText="1"/>
    </xf>
    <xf numFmtId="0" fontId="13" fillId="13" borderId="6" xfId="4" applyFont="1" applyFill="1" applyBorder="1" applyAlignment="1">
      <alignment horizontal="left" vertical="center" wrapText="1"/>
    </xf>
    <xf numFmtId="0" fontId="13" fillId="13" borderId="6" xfId="3" applyFont="1" applyFill="1" applyBorder="1" applyAlignment="1">
      <alignment vertical="center"/>
    </xf>
    <xf numFmtId="0" fontId="13" fillId="0" borderId="6" xfId="3" applyFont="1" applyFill="1" applyBorder="1" applyAlignment="1">
      <alignment horizontal="center" vertical="center" wrapText="1"/>
    </xf>
    <xf numFmtId="0" fontId="13" fillId="0" borderId="6" xfId="3" applyFont="1" applyFill="1" applyBorder="1" applyAlignment="1">
      <alignment vertical="center"/>
    </xf>
    <xf numFmtId="0" fontId="13" fillId="0" borderId="6" xfId="1" applyFont="1" applyFill="1" applyBorder="1" applyAlignment="1">
      <alignment horizontal="center" vertical="center" wrapText="1"/>
    </xf>
    <xf numFmtId="0" fontId="14" fillId="0" borderId="6" xfId="3" applyFont="1" applyFill="1" applyBorder="1" applyAlignment="1">
      <alignment vertical="center"/>
    </xf>
    <xf numFmtId="0" fontId="24" fillId="0" borderId="6" xfId="3" applyFont="1" applyFill="1" applyBorder="1" applyAlignment="1">
      <alignment vertical="center"/>
    </xf>
    <xf numFmtId="0" fontId="25" fillId="0" borderId="6" xfId="3" applyFont="1" applyFill="1" applyBorder="1" applyAlignment="1">
      <alignment horizontal="center" vertical="center" wrapText="1"/>
    </xf>
    <xf numFmtId="0" fontId="13" fillId="0" borderId="6" xfId="3" applyFont="1" applyFill="1" applyBorder="1" applyAlignment="1">
      <alignment horizontal="left" vertical="center"/>
    </xf>
    <xf numFmtId="0" fontId="25" fillId="0" borderId="7" xfId="3" applyFont="1" applyFill="1" applyBorder="1" applyAlignment="1">
      <alignment horizontal="center" vertical="center" wrapText="1"/>
    </xf>
    <xf numFmtId="0" fontId="14" fillId="0" borderId="6" xfId="3" applyFont="1" applyFill="1" applyBorder="1" applyAlignment="1">
      <alignment horizontal="left" vertical="center"/>
    </xf>
    <xf numFmtId="0" fontId="25" fillId="0" borderId="6" xfId="3" applyFont="1" applyFill="1" applyBorder="1" applyAlignment="1">
      <alignment vertical="center"/>
    </xf>
    <xf numFmtId="0" fontId="13" fillId="13" borderId="6" xfId="82" applyFont="1" applyFill="1" applyBorder="1" applyAlignment="1">
      <alignment horizontal="center" vertical="center" wrapText="1"/>
    </xf>
    <xf numFmtId="0" fontId="13" fillId="13" borderId="6" xfId="82" applyFont="1" applyFill="1" applyBorder="1" applyAlignment="1">
      <alignment horizontal="center" vertical="center"/>
    </xf>
    <xf numFmtId="0" fontId="42" fillId="13" borderId="6" xfId="82" applyFont="1" applyFill="1" applyBorder="1" applyAlignment="1">
      <alignment horizontal="center" vertical="center" wrapText="1"/>
    </xf>
    <xf numFmtId="0" fontId="13" fillId="13" borderId="7" xfId="82" applyFont="1" applyFill="1" applyBorder="1" applyAlignment="1">
      <alignment horizontal="center" vertical="center" wrapText="1"/>
    </xf>
    <xf numFmtId="0" fontId="13" fillId="0" borderId="6" xfId="82" applyFont="1" applyBorder="1" applyAlignment="1">
      <alignment horizontal="left" vertical="center"/>
    </xf>
    <xf numFmtId="0" fontId="14" fillId="0" borderId="6" xfId="82" applyFont="1" applyBorder="1" applyAlignment="1">
      <alignment vertical="center"/>
    </xf>
    <xf numFmtId="0" fontId="59" fillId="0" borderId="6" xfId="82" applyFont="1" applyBorder="1" applyAlignment="1">
      <alignment vertical="center"/>
    </xf>
    <xf numFmtId="0" fontId="14" fillId="0" borderId="6" xfId="82" applyFont="1" applyBorder="1" applyAlignment="1">
      <alignment horizontal="left" vertical="center"/>
    </xf>
    <xf numFmtId="0" fontId="13" fillId="0" borderId="6" xfId="82" applyFont="1" applyBorder="1" applyAlignment="1">
      <alignment vertical="center"/>
    </xf>
    <xf numFmtId="0" fontId="14" fillId="0" borderId="0" xfId="82" applyFont="1" applyAlignment="1">
      <alignment vertical="center"/>
    </xf>
    <xf numFmtId="0" fontId="60" fillId="0" borderId="0" xfId="82" applyFont="1" applyAlignment="1">
      <alignment vertical="center"/>
    </xf>
    <xf numFmtId="0" fontId="13" fillId="4" borderId="0" xfId="82" applyFont="1" applyFill="1" applyAlignment="1">
      <alignment horizontal="left" vertical="center"/>
    </xf>
    <xf numFmtId="0" fontId="14" fillId="0" borderId="0" xfId="82" applyFont="1" applyAlignment="1">
      <alignment horizontal="center" vertical="center"/>
    </xf>
    <xf numFmtId="0" fontId="13" fillId="0" borderId="0" xfId="82" applyFont="1" applyAlignment="1">
      <alignment horizontal="center" vertical="center"/>
    </xf>
    <xf numFmtId="0" fontId="13" fillId="13" borderId="2" xfId="4" applyFont="1" applyFill="1" applyBorder="1" applyAlignment="1">
      <alignment vertical="center" wrapText="1"/>
    </xf>
    <xf numFmtId="0" fontId="14" fillId="4" borderId="0" xfId="82" applyFont="1" applyFill="1" applyAlignment="1">
      <alignment vertical="center"/>
    </xf>
    <xf numFmtId="0" fontId="13" fillId="13" borderId="6" xfId="82" applyFont="1" applyFill="1" applyBorder="1" applyAlignment="1">
      <alignment vertical="center"/>
    </xf>
    <xf numFmtId="0" fontId="14" fillId="13" borderId="6" xfId="82" applyFont="1" applyFill="1" applyBorder="1" applyAlignment="1">
      <alignment vertical="center"/>
    </xf>
    <xf numFmtId="0" fontId="59" fillId="13" borderId="7" xfId="82" applyFont="1" applyFill="1" applyBorder="1" applyAlignment="1">
      <alignment vertical="center"/>
    </xf>
    <xf numFmtId="0" fontId="14" fillId="0" borderId="6" xfId="4" applyFont="1" applyBorder="1" applyAlignment="1">
      <alignment horizontal="center" vertical="center"/>
    </xf>
    <xf numFmtId="0" fontId="14" fillId="4" borderId="6" xfId="5" applyFont="1" applyFill="1" applyBorder="1" applyAlignment="1">
      <alignment horizontal="left" vertical="center"/>
    </xf>
    <xf numFmtId="0" fontId="14" fillId="3" borderId="6" xfId="8" applyFont="1" applyFill="1" applyBorder="1" applyAlignment="1">
      <alignment vertical="center"/>
    </xf>
    <xf numFmtId="0" fontId="61" fillId="3" borderId="6" xfId="8" applyFont="1" applyFill="1" applyBorder="1" applyAlignment="1">
      <alignment vertical="center"/>
    </xf>
    <xf numFmtId="0" fontId="62" fillId="3" borderId="6" xfId="8" applyFont="1" applyFill="1" applyBorder="1" applyAlignment="1">
      <alignment vertical="center"/>
    </xf>
    <xf numFmtId="0" fontId="13" fillId="4" borderId="6" xfId="5" applyFont="1" applyFill="1" applyBorder="1" applyAlignment="1">
      <alignment horizontal="left" vertical="center"/>
    </xf>
    <xf numFmtId="0" fontId="45" fillId="0" borderId="0" xfId="1" applyFont="1" applyFill="1">
      <alignment vertical="center"/>
    </xf>
    <xf numFmtId="0" fontId="31" fillId="4" borderId="0" xfId="1" applyFont="1" applyFill="1" applyBorder="1">
      <alignment vertical="center"/>
    </xf>
    <xf numFmtId="0" fontId="25" fillId="4" borderId="6" xfId="1" applyFont="1" applyFill="1" applyBorder="1" applyAlignment="1">
      <alignment vertical="center"/>
    </xf>
    <xf numFmtId="0" fontId="50" fillId="0" borderId="6" xfId="79" applyFont="1" applyFill="1" applyBorder="1"/>
    <xf numFmtId="49" fontId="50" fillId="0" borderId="6" xfId="80" applyNumberFormat="1" applyFont="1" applyFill="1" applyBorder="1" applyAlignment="1">
      <alignment vertical="top"/>
    </xf>
    <xf numFmtId="0" fontId="1" fillId="0" borderId="6" xfId="79" applyFill="1" applyBorder="1" applyAlignment="1">
      <alignment vertical="top"/>
    </xf>
    <xf numFmtId="0" fontId="50" fillId="0" borderId="6" xfId="79" applyFont="1" applyFill="1" applyBorder="1" applyAlignment="1">
      <alignment vertical="center" wrapText="1"/>
    </xf>
    <xf numFmtId="0" fontId="24" fillId="0" borderId="0" xfId="1" applyFont="1" applyAlignment="1">
      <alignment horizontal="left" vertical="center" wrapText="1"/>
    </xf>
    <xf numFmtId="0" fontId="24" fillId="0" borderId="0" xfId="4" applyFont="1" applyAlignment="1">
      <alignment horizontal="left" vertical="center" wrapText="1"/>
    </xf>
    <xf numFmtId="0" fontId="25" fillId="0" borderId="0" xfId="1" applyFont="1" applyAlignment="1">
      <alignment horizontal="center" vertical="center"/>
    </xf>
    <xf numFmtId="0" fontId="24" fillId="0" borderId="0" xfId="3" applyFont="1" applyAlignment="1">
      <alignment horizontal="center" vertical="center"/>
    </xf>
    <xf numFmtId="0" fontId="25" fillId="0" borderId="0" xfId="3" applyFont="1" applyAlignment="1">
      <alignment horizontal="center" vertical="center" wrapText="1"/>
    </xf>
    <xf numFmtId="0" fontId="24" fillId="0" borderId="0" xfId="3" applyFont="1" applyAlignment="1">
      <alignment horizontal="center" vertical="center" wrapText="1"/>
    </xf>
    <xf numFmtId="0" fontId="24" fillId="10" borderId="6" xfId="1" applyFont="1" applyFill="1" applyBorder="1" applyAlignment="1">
      <alignment horizontal="center" vertical="center"/>
    </xf>
    <xf numFmtId="0" fontId="25" fillId="0" borderId="0" xfId="3" applyFont="1" applyAlignment="1">
      <alignment horizontal="center" vertical="center"/>
    </xf>
    <xf numFmtId="0" fontId="25" fillId="13" borderId="6" xfId="1" applyFont="1" applyFill="1" applyBorder="1" applyAlignment="1">
      <alignment horizontal="center" vertical="center" wrapText="1"/>
    </xf>
    <xf numFmtId="0" fontId="25" fillId="13" borderId="6" xfId="1" applyFont="1" applyFill="1" applyBorder="1" applyAlignment="1">
      <alignment horizontal="center" vertical="center"/>
    </xf>
    <xf numFmtId="0" fontId="25" fillId="13" borderId="2" xfId="1" applyFont="1" applyFill="1" applyBorder="1" applyAlignment="1">
      <alignment horizontal="center" vertical="center" wrapText="1"/>
    </xf>
    <xf numFmtId="0" fontId="25" fillId="13" borderId="3" xfId="1" applyFont="1" applyFill="1" applyBorder="1" applyAlignment="1">
      <alignment horizontal="center" vertical="center" wrapText="1"/>
    </xf>
    <xf numFmtId="0" fontId="25" fillId="13" borderId="4" xfId="1" applyFont="1" applyFill="1" applyBorder="1" applyAlignment="1">
      <alignment horizontal="center" vertical="center" wrapText="1"/>
    </xf>
    <xf numFmtId="0" fontId="25" fillId="14" borderId="1" xfId="1" applyFont="1" applyFill="1" applyBorder="1" applyAlignment="1">
      <alignment horizontal="center" vertical="center" wrapText="1"/>
    </xf>
    <xf numFmtId="0" fontId="25" fillId="14" borderId="7" xfId="1" applyFont="1" applyFill="1" applyBorder="1" applyAlignment="1">
      <alignment horizontal="center" vertical="center" wrapText="1"/>
    </xf>
    <xf numFmtId="0" fontId="25" fillId="14" borderId="6" xfId="1" applyFont="1" applyFill="1" applyBorder="1" applyAlignment="1">
      <alignment horizontal="center" vertical="center" wrapText="1"/>
    </xf>
    <xf numFmtId="0" fontId="24" fillId="10" borderId="2" xfId="1" applyFont="1" applyFill="1" applyBorder="1" applyAlignment="1">
      <alignment horizontal="center" vertical="center"/>
    </xf>
    <xf numFmtId="0" fontId="24" fillId="10" borderId="3" xfId="1" applyFont="1" applyFill="1" applyBorder="1" applyAlignment="1">
      <alignment horizontal="center" vertical="center"/>
    </xf>
    <xf numFmtId="0" fontId="24" fillId="10" borderId="4" xfId="1" applyFont="1" applyFill="1" applyBorder="1" applyAlignment="1">
      <alignment horizontal="center" vertical="center"/>
    </xf>
    <xf numFmtId="0" fontId="25" fillId="0" borderId="8" xfId="3" applyFont="1" applyBorder="1" applyAlignment="1">
      <alignment horizontal="left" vertical="center" wrapText="1"/>
    </xf>
    <xf numFmtId="0" fontId="25" fillId="0" borderId="0" xfId="3" applyFont="1" applyBorder="1" applyAlignment="1">
      <alignment horizontal="left" vertical="center" wrapText="1"/>
    </xf>
    <xf numFmtId="0" fontId="25" fillId="13" borderId="6" xfId="3" applyFont="1" applyFill="1" applyBorder="1" applyAlignment="1">
      <alignment horizontal="center" vertical="center" wrapText="1"/>
    </xf>
    <xf numFmtId="0" fontId="24" fillId="0" borderId="0" xfId="1" applyFont="1" applyFill="1" applyAlignment="1">
      <alignment horizontal="left" vertical="center" wrapText="1"/>
    </xf>
    <xf numFmtId="0" fontId="25" fillId="0" borderId="0" xfId="1" applyFont="1" applyAlignment="1">
      <alignment horizontal="center" vertical="center" wrapText="1"/>
    </xf>
    <xf numFmtId="0" fontId="25" fillId="13" borderId="2" xfId="3" applyFont="1" applyFill="1" applyBorder="1" applyAlignment="1">
      <alignment horizontal="center" vertical="center" wrapText="1"/>
    </xf>
    <xf numFmtId="0" fontId="25" fillId="13" borderId="3" xfId="3" applyFont="1" applyFill="1" applyBorder="1" applyAlignment="1">
      <alignment horizontal="center" vertical="center" wrapText="1"/>
    </xf>
    <xf numFmtId="0" fontId="25" fillId="13" borderId="4" xfId="3" applyFont="1" applyFill="1" applyBorder="1" applyAlignment="1">
      <alignment horizontal="center" vertical="center" wrapText="1"/>
    </xf>
    <xf numFmtId="0" fontId="13" fillId="0" borderId="0" xfId="3" applyFont="1" applyAlignment="1">
      <alignment horizontal="center" vertical="center"/>
    </xf>
    <xf numFmtId="0" fontId="10" fillId="0" borderId="0" xfId="3" applyFont="1" applyAlignment="1">
      <alignment horizontal="center" vertical="center"/>
    </xf>
    <xf numFmtId="0" fontId="13" fillId="13" borderId="6" xfId="1" applyFont="1" applyFill="1" applyBorder="1" applyAlignment="1">
      <alignment horizontal="center" vertical="center" wrapText="1"/>
    </xf>
    <xf numFmtId="0" fontId="10" fillId="13" borderId="6" xfId="3" applyFont="1" applyFill="1" applyBorder="1" applyAlignment="1">
      <alignment horizontal="center" vertical="center" wrapText="1"/>
    </xf>
    <xf numFmtId="0" fontId="25" fillId="13" borderId="1" xfId="1" applyFont="1" applyFill="1" applyBorder="1" applyAlignment="1">
      <alignment horizontal="center" vertical="center" wrapText="1"/>
    </xf>
    <xf numFmtId="0" fontId="25" fillId="13" borderId="7" xfId="1" applyFont="1" applyFill="1" applyBorder="1" applyAlignment="1">
      <alignment horizontal="center" vertical="center" wrapText="1"/>
    </xf>
    <xf numFmtId="0" fontId="25" fillId="13" borderId="6" xfId="4" applyFont="1" applyFill="1" applyBorder="1" applyAlignment="1">
      <alignment horizontal="center" vertical="center" wrapText="1"/>
    </xf>
    <xf numFmtId="0" fontId="24" fillId="13" borderId="6" xfId="6" applyFont="1" applyFill="1" applyBorder="1" applyAlignment="1">
      <alignment horizontal="center" vertical="center" wrapText="1"/>
    </xf>
    <xf numFmtId="0" fontId="25" fillId="13" borderId="5" xfId="1" applyFont="1" applyFill="1" applyBorder="1" applyAlignment="1">
      <alignment horizontal="center" vertical="center" wrapText="1"/>
    </xf>
    <xf numFmtId="0" fontId="24" fillId="13" borderId="7" xfId="3" applyFont="1" applyFill="1" applyBorder="1" applyAlignment="1">
      <alignment horizontal="center" vertical="center" wrapText="1"/>
    </xf>
    <xf numFmtId="0" fontId="24" fillId="13" borderId="6" xfId="3" applyFont="1" applyFill="1" applyBorder="1" applyAlignment="1">
      <alignment horizontal="center" vertical="center"/>
    </xf>
    <xf numFmtId="0" fontId="25" fillId="13" borderId="2" xfId="4" applyFont="1" applyFill="1" applyBorder="1" applyAlignment="1">
      <alignment horizontal="center" vertical="center" wrapText="1"/>
    </xf>
    <xf numFmtId="0" fontId="25" fillId="13" borderId="3" xfId="4" applyFont="1" applyFill="1" applyBorder="1" applyAlignment="1">
      <alignment horizontal="center" vertical="center" wrapText="1"/>
    </xf>
    <xf numFmtId="0" fontId="25" fillId="13" borderId="4" xfId="4" applyFont="1" applyFill="1" applyBorder="1" applyAlignment="1">
      <alignment horizontal="center" vertical="center" wrapText="1"/>
    </xf>
    <xf numFmtId="0" fontId="25" fillId="0" borderId="8" xfId="3" applyFont="1" applyFill="1" applyBorder="1" applyAlignment="1">
      <alignment horizontal="left" vertical="center" wrapText="1"/>
    </xf>
    <xf numFmtId="0" fontId="25" fillId="0" borderId="0" xfId="3" applyFont="1" applyFill="1" applyAlignment="1">
      <alignment horizontal="left" vertical="center" wrapText="1"/>
    </xf>
    <xf numFmtId="0" fontId="23" fillId="3" borderId="1"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24" fillId="13" borderId="6" xfId="3" applyFont="1" applyFill="1" applyBorder="1" applyAlignment="1">
      <alignment horizontal="left" vertical="center"/>
    </xf>
    <xf numFmtId="0" fontId="23" fillId="13" borderId="6" xfId="0" applyFont="1" applyFill="1" applyBorder="1" applyAlignment="1">
      <alignment horizontal="center" vertical="center"/>
    </xf>
    <xf numFmtId="0" fontId="23" fillId="13" borderId="6" xfId="0" applyFont="1" applyFill="1" applyBorder="1" applyAlignment="1">
      <alignment horizontal="center" vertical="center" wrapText="1"/>
    </xf>
    <xf numFmtId="0" fontId="23" fillId="3" borderId="6" xfId="0" applyFont="1" applyFill="1" applyBorder="1" applyAlignment="1">
      <alignment horizontal="left" vertical="center" wrapText="1"/>
    </xf>
    <xf numFmtId="0" fontId="25" fillId="0" borderId="8" xfId="3" applyFont="1" applyBorder="1" applyAlignment="1">
      <alignment horizontal="left" vertical="center"/>
    </xf>
    <xf numFmtId="0" fontId="25" fillId="0" borderId="0" xfId="3" applyFont="1" applyBorder="1" applyAlignment="1">
      <alignment horizontal="left" vertical="center"/>
    </xf>
    <xf numFmtId="0" fontId="25" fillId="13" borderId="1" xfId="3" applyFont="1" applyFill="1" applyBorder="1" applyAlignment="1">
      <alignment horizontal="center" vertical="center" wrapText="1"/>
    </xf>
    <xf numFmtId="0" fontId="25" fillId="13" borderId="5" xfId="3" applyFont="1" applyFill="1" applyBorder="1" applyAlignment="1">
      <alignment horizontal="center" vertical="center" wrapText="1"/>
    </xf>
    <xf numFmtId="0" fontId="25" fillId="13" borderId="7" xfId="3" applyFont="1" applyFill="1" applyBorder="1" applyAlignment="1">
      <alignment horizontal="center" vertical="center" wrapText="1"/>
    </xf>
    <xf numFmtId="0" fontId="25" fillId="13" borderId="1" xfId="3" applyFont="1" applyFill="1" applyBorder="1" applyAlignment="1">
      <alignment horizontal="center" vertical="center"/>
    </xf>
    <xf numFmtId="0" fontId="25" fillId="13" borderId="5" xfId="3" applyFont="1" applyFill="1" applyBorder="1" applyAlignment="1">
      <alignment horizontal="center" vertical="center"/>
    </xf>
    <xf numFmtId="0" fontId="25" fillId="13" borderId="7" xfId="3" applyFont="1" applyFill="1" applyBorder="1" applyAlignment="1">
      <alignment horizontal="center" vertical="center"/>
    </xf>
    <xf numFmtId="0" fontId="25" fillId="13" borderId="11" xfId="3" applyFont="1" applyFill="1" applyBorder="1" applyAlignment="1">
      <alignment horizontal="center" vertical="center"/>
    </xf>
    <xf numFmtId="0" fontId="25" fillId="13" borderId="8" xfId="3" applyFont="1" applyFill="1" applyBorder="1" applyAlignment="1">
      <alignment horizontal="center" vertical="center"/>
    </xf>
    <xf numFmtId="0" fontId="25" fillId="13" borderId="9" xfId="3" applyFont="1" applyFill="1" applyBorder="1" applyAlignment="1">
      <alignment horizontal="center" vertical="center"/>
    </xf>
    <xf numFmtId="0" fontId="25" fillId="13" borderId="1" xfId="1" applyFont="1" applyFill="1" applyBorder="1" applyAlignment="1">
      <alignment horizontal="center" vertical="center"/>
    </xf>
    <xf numFmtId="0" fontId="25" fillId="13" borderId="5" xfId="1" applyFont="1" applyFill="1" applyBorder="1" applyAlignment="1">
      <alignment horizontal="center" vertical="center"/>
    </xf>
    <xf numFmtId="0" fontId="25" fillId="13" borderId="7" xfId="1" applyFont="1" applyFill="1" applyBorder="1" applyAlignment="1">
      <alignment horizontal="center" vertical="center"/>
    </xf>
    <xf numFmtId="0" fontId="25" fillId="13" borderId="2" xfId="3" applyFont="1" applyFill="1" applyBorder="1" applyAlignment="1">
      <alignment horizontal="center" vertical="center"/>
    </xf>
    <xf numFmtId="0" fontId="25" fillId="13" borderId="3" xfId="3" applyFont="1" applyFill="1" applyBorder="1" applyAlignment="1">
      <alignment horizontal="center" vertical="center"/>
    </xf>
    <xf numFmtId="0" fontId="25" fillId="13" borderId="4" xfId="3" applyFont="1" applyFill="1" applyBorder="1" applyAlignment="1">
      <alignment horizontal="center" vertical="center"/>
    </xf>
    <xf numFmtId="0" fontId="25" fillId="3" borderId="0" xfId="3" applyFont="1" applyFill="1" applyAlignment="1">
      <alignment horizontal="center" vertical="center"/>
    </xf>
    <xf numFmtId="0" fontId="13" fillId="13" borderId="1" xfId="4" applyFont="1" applyFill="1" applyBorder="1" applyAlignment="1">
      <alignment horizontal="center" vertical="center" wrapText="1"/>
    </xf>
    <xf numFmtId="0" fontId="13" fillId="13" borderId="7" xfId="4" applyFont="1" applyFill="1" applyBorder="1" applyAlignment="1">
      <alignment horizontal="center" vertical="center" wrapText="1"/>
    </xf>
    <xf numFmtId="0" fontId="13" fillId="13" borderId="1" xfId="4" applyFont="1" applyFill="1" applyBorder="1" applyAlignment="1">
      <alignment horizontal="center" vertical="center"/>
    </xf>
    <xf numFmtId="0" fontId="13" fillId="13" borderId="7" xfId="4" applyFont="1" applyFill="1" applyBorder="1" applyAlignment="1">
      <alignment horizontal="center" vertical="center"/>
    </xf>
    <xf numFmtId="0" fontId="13" fillId="13" borderId="2" xfId="4" applyFont="1" applyFill="1" applyBorder="1" applyAlignment="1">
      <alignment horizontal="center" vertical="center" wrapText="1"/>
    </xf>
    <xf numFmtId="0" fontId="13" fillId="13" borderId="3" xfId="4" applyFont="1" applyFill="1" applyBorder="1" applyAlignment="1">
      <alignment horizontal="center" vertical="center" wrapText="1"/>
    </xf>
    <xf numFmtId="0" fontId="13" fillId="13" borderId="4" xfId="4" applyFont="1" applyFill="1" applyBorder="1" applyAlignment="1">
      <alignment horizontal="center" vertical="center" wrapText="1"/>
    </xf>
    <xf numFmtId="0" fontId="24" fillId="3" borderId="0" xfId="3" applyFont="1" applyFill="1" applyAlignment="1">
      <alignment horizontal="center" vertical="center"/>
    </xf>
    <xf numFmtId="0" fontId="25" fillId="13" borderId="1" xfId="4" applyFont="1" applyFill="1" applyBorder="1" applyAlignment="1">
      <alignment horizontal="center" vertical="center" wrapText="1"/>
    </xf>
    <xf numFmtId="0" fontId="25" fillId="13" borderId="7" xfId="4" applyFont="1" applyFill="1" applyBorder="1" applyAlignment="1">
      <alignment horizontal="center" vertical="center" wrapText="1"/>
    </xf>
    <xf numFmtId="0" fontId="25" fillId="14" borderId="5" xfId="1" applyFont="1" applyFill="1" applyBorder="1" applyAlignment="1">
      <alignment horizontal="center" vertical="center" wrapText="1"/>
    </xf>
    <xf numFmtId="0" fontId="25" fillId="14" borderId="6" xfId="1" applyFont="1" applyFill="1" applyBorder="1" applyAlignment="1">
      <alignment horizontal="center" vertical="center"/>
    </xf>
    <xf numFmtId="0" fontId="25" fillId="14" borderId="2" xfId="1" applyFont="1" applyFill="1" applyBorder="1" applyAlignment="1">
      <alignment horizontal="center" vertical="center" wrapText="1"/>
    </xf>
    <xf numFmtId="0" fontId="25" fillId="14" borderId="3" xfId="1" applyFont="1" applyFill="1" applyBorder="1" applyAlignment="1">
      <alignment horizontal="center" vertical="center" wrapText="1"/>
    </xf>
    <xf numFmtId="0" fontId="25" fillId="14" borderId="4" xfId="1" applyFont="1" applyFill="1" applyBorder="1" applyAlignment="1">
      <alignment horizontal="center" vertical="center" wrapText="1"/>
    </xf>
    <xf numFmtId="0" fontId="24" fillId="13" borderId="6" xfId="3" applyFont="1" applyFill="1" applyBorder="1" applyAlignment="1">
      <alignment horizontal="center" vertical="center" wrapText="1"/>
    </xf>
    <xf numFmtId="0" fontId="13" fillId="0" borderId="8" xfId="82" applyFont="1" applyBorder="1" applyAlignment="1">
      <alignment horizontal="left" vertical="center"/>
    </xf>
    <xf numFmtId="0" fontId="14" fillId="0" borderId="0" xfId="3" applyFont="1" applyAlignment="1">
      <alignment horizontal="left" vertical="center"/>
    </xf>
    <xf numFmtId="0" fontId="13" fillId="13" borderId="6" xfId="82" applyFont="1" applyFill="1" applyBorder="1" applyAlignment="1">
      <alignment horizontal="center" vertical="center"/>
    </xf>
    <xf numFmtId="0" fontId="13" fillId="13" borderId="2" xfId="82" applyFont="1" applyFill="1" applyBorder="1" applyAlignment="1">
      <alignment horizontal="center" vertical="center" wrapText="1"/>
    </xf>
    <xf numFmtId="0" fontId="13" fillId="13" borderId="4" xfId="82" applyFont="1" applyFill="1" applyBorder="1" applyAlignment="1">
      <alignment horizontal="center" vertical="center" wrapText="1"/>
    </xf>
    <xf numFmtId="0" fontId="13" fillId="13" borderId="3" xfId="82" applyFont="1" applyFill="1" applyBorder="1" applyAlignment="1">
      <alignment horizontal="center" vertical="center" wrapText="1"/>
    </xf>
    <xf numFmtId="0" fontId="13" fillId="13" borderId="1" xfId="82" applyFont="1" applyFill="1" applyBorder="1" applyAlignment="1">
      <alignment horizontal="center" vertical="center" wrapText="1"/>
    </xf>
    <xf numFmtId="0" fontId="13" fillId="13" borderId="7" xfId="82" applyFont="1" applyFill="1" applyBorder="1" applyAlignment="1">
      <alignment horizontal="center" vertical="center" wrapText="1"/>
    </xf>
    <xf numFmtId="0" fontId="25" fillId="4" borderId="0" xfId="3" applyFont="1" applyFill="1" applyAlignment="1">
      <alignment horizontal="center" vertical="center" wrapText="1"/>
    </xf>
    <xf numFmtId="0" fontId="13" fillId="13" borderId="6" xfId="82" applyFont="1" applyFill="1" applyBorder="1" applyAlignment="1">
      <alignment horizontal="center" vertical="center" wrapText="1"/>
    </xf>
    <xf numFmtId="0" fontId="13" fillId="13" borderId="2" xfId="3" applyFont="1" applyFill="1" applyBorder="1" applyAlignment="1">
      <alignment horizontal="center" vertical="center" wrapText="1"/>
    </xf>
    <xf numFmtId="0" fontId="13" fillId="13" borderId="3" xfId="3" applyFont="1" applyFill="1" applyBorder="1" applyAlignment="1">
      <alignment horizontal="center" vertical="center" wrapText="1"/>
    </xf>
    <xf numFmtId="0" fontId="13" fillId="13" borderId="4" xfId="3" applyFont="1" applyFill="1" applyBorder="1" applyAlignment="1">
      <alignment horizontal="center" vertical="center" wrapText="1"/>
    </xf>
    <xf numFmtId="0" fontId="13" fillId="13" borderId="11" xfId="3" applyFont="1" applyFill="1" applyBorder="1" applyAlignment="1">
      <alignment horizontal="center" vertical="center" wrapText="1"/>
    </xf>
    <xf numFmtId="0" fontId="13" fillId="13" borderId="8" xfId="3" applyFont="1" applyFill="1" applyBorder="1" applyAlignment="1">
      <alignment horizontal="center" vertical="center" wrapText="1"/>
    </xf>
    <xf numFmtId="0" fontId="13" fillId="13" borderId="12" xfId="3" applyFont="1" applyFill="1" applyBorder="1" applyAlignment="1">
      <alignment horizontal="center" vertical="center" wrapText="1"/>
    </xf>
    <xf numFmtId="0" fontId="13" fillId="13" borderId="15" xfId="3" applyFont="1" applyFill="1" applyBorder="1" applyAlignment="1">
      <alignment horizontal="center" vertical="center" wrapText="1"/>
    </xf>
    <xf numFmtId="0" fontId="13" fillId="13" borderId="0" xfId="3" applyFont="1" applyFill="1" applyAlignment="1">
      <alignment horizontal="center" vertical="center" wrapText="1"/>
    </xf>
    <xf numFmtId="0" fontId="13" fillId="13" borderId="6" xfId="3" applyFont="1" applyFill="1" applyBorder="1" applyAlignment="1">
      <alignment horizontal="center" vertical="center" wrapText="1"/>
    </xf>
    <xf numFmtId="0" fontId="13" fillId="13" borderId="1" xfId="3" applyFont="1" applyFill="1" applyBorder="1" applyAlignment="1">
      <alignment horizontal="center" vertical="center" wrapText="1"/>
    </xf>
    <xf numFmtId="0" fontId="13" fillId="13" borderId="5" xfId="3" applyFont="1" applyFill="1" applyBorder="1" applyAlignment="1">
      <alignment horizontal="center" vertical="center" wrapText="1"/>
    </xf>
    <xf numFmtId="0" fontId="13" fillId="13" borderId="7" xfId="3" applyFont="1" applyFill="1" applyBorder="1" applyAlignment="1">
      <alignment horizontal="center" vertical="center" wrapText="1"/>
    </xf>
    <xf numFmtId="0" fontId="13" fillId="13" borderId="9" xfId="3" applyFont="1" applyFill="1" applyBorder="1" applyAlignment="1">
      <alignment horizontal="center" vertical="center" wrapText="1"/>
    </xf>
    <xf numFmtId="0" fontId="13" fillId="13" borderId="14" xfId="3" applyFont="1" applyFill="1" applyBorder="1" applyAlignment="1">
      <alignment horizontal="center" vertical="center" wrapText="1"/>
    </xf>
    <xf numFmtId="0" fontId="13" fillId="13" borderId="10" xfId="3" applyFont="1" applyFill="1" applyBorder="1" applyAlignment="1">
      <alignment horizontal="center" vertical="center" wrapText="1"/>
    </xf>
    <xf numFmtId="0" fontId="13" fillId="13" borderId="13" xfId="3" applyFont="1" applyFill="1" applyBorder="1" applyAlignment="1">
      <alignment horizontal="center" vertical="center" wrapText="1"/>
    </xf>
    <xf numFmtId="0" fontId="25" fillId="13" borderId="11" xfId="3" applyFont="1" applyFill="1" applyBorder="1" applyAlignment="1">
      <alignment horizontal="center" vertical="center" wrapText="1"/>
    </xf>
    <xf numFmtId="0" fontId="25" fillId="13" borderId="8" xfId="3" applyFont="1" applyFill="1" applyBorder="1" applyAlignment="1">
      <alignment horizontal="center" vertical="center" wrapText="1"/>
    </xf>
    <xf numFmtId="0" fontId="25" fillId="13" borderId="9" xfId="3" applyFont="1" applyFill="1" applyBorder="1" applyAlignment="1">
      <alignment horizontal="center" vertical="center" wrapText="1"/>
    </xf>
    <xf numFmtId="0" fontId="25" fillId="14" borderId="6" xfId="3" applyFont="1" applyFill="1" applyBorder="1" applyAlignment="1">
      <alignment horizontal="center" vertical="center" wrapText="1"/>
    </xf>
    <xf numFmtId="0" fontId="25" fillId="14" borderId="2" xfId="3" applyFont="1" applyFill="1" applyBorder="1" applyAlignment="1">
      <alignment horizontal="center" vertical="center" wrapText="1"/>
    </xf>
    <xf numFmtId="0" fontId="25" fillId="14" borderId="4" xfId="3" applyFont="1" applyFill="1" applyBorder="1" applyAlignment="1">
      <alignment horizontal="center" vertical="center" wrapText="1"/>
    </xf>
    <xf numFmtId="0" fontId="29" fillId="0" borderId="0" xfId="3" applyFont="1" applyAlignment="1">
      <alignment horizontal="left" vertical="center"/>
    </xf>
    <xf numFmtId="0" fontId="24" fillId="0" borderId="0" xfId="3" applyFont="1" applyAlignment="1">
      <alignment horizontal="left" vertical="center"/>
    </xf>
    <xf numFmtId="0" fontId="25" fillId="14" borderId="1" xfId="3" applyFont="1" applyFill="1" applyBorder="1" applyAlignment="1">
      <alignment horizontal="center" vertical="center" wrapText="1"/>
    </xf>
    <xf numFmtId="0" fontId="25" fillId="14" borderId="7" xfId="3" applyFont="1" applyFill="1" applyBorder="1" applyAlignment="1">
      <alignment horizontal="center" vertical="center" wrapText="1"/>
    </xf>
    <xf numFmtId="0" fontId="25" fillId="14" borderId="3" xfId="3" applyFont="1" applyFill="1" applyBorder="1" applyAlignment="1">
      <alignment horizontal="center" vertical="center" wrapText="1"/>
    </xf>
    <xf numFmtId="0" fontId="24" fillId="4" borderId="0" xfId="5" applyFont="1" applyFill="1" applyAlignment="1">
      <alignment horizontal="left" vertical="center" wrapText="1"/>
    </xf>
    <xf numFmtId="0" fontId="25" fillId="13" borderId="5" xfId="4" applyFont="1" applyFill="1" applyBorder="1" applyAlignment="1">
      <alignment horizontal="center" vertical="center" wrapText="1"/>
    </xf>
    <xf numFmtId="0" fontId="24" fillId="8" borderId="6" xfId="4" applyFont="1" applyFill="1" applyBorder="1" applyAlignment="1">
      <alignment horizontal="center" vertical="center"/>
    </xf>
    <xf numFmtId="0" fontId="24" fillId="8" borderId="2" xfId="5" applyFont="1" applyFill="1" applyBorder="1" applyAlignment="1">
      <alignment horizontal="center" vertical="center"/>
    </xf>
    <xf numFmtId="0" fontId="24" fillId="8" borderId="3" xfId="5" applyFont="1" applyFill="1" applyBorder="1" applyAlignment="1">
      <alignment horizontal="center" vertical="center"/>
    </xf>
    <xf numFmtId="0" fontId="25" fillId="13" borderId="1" xfId="4" applyFont="1" applyFill="1" applyBorder="1" applyAlignment="1">
      <alignment horizontal="center" vertical="center"/>
    </xf>
    <xf numFmtId="0" fontId="25" fillId="13" borderId="5" xfId="4" applyFont="1" applyFill="1" applyBorder="1" applyAlignment="1">
      <alignment horizontal="center" vertical="center"/>
    </xf>
    <xf numFmtId="0" fontId="25" fillId="13" borderId="7" xfId="4" applyFont="1" applyFill="1" applyBorder="1" applyAlignment="1">
      <alignment horizontal="center" vertical="center"/>
    </xf>
    <xf numFmtId="0" fontId="25" fillId="0" borderId="0" xfId="4" applyFont="1" applyAlignment="1">
      <alignment horizontal="center" vertical="center"/>
    </xf>
    <xf numFmtId="0" fontId="25" fillId="0" borderId="0" xfId="5" applyFont="1" applyAlignment="1">
      <alignment horizontal="center" vertical="center"/>
    </xf>
    <xf numFmtId="0" fontId="25" fillId="13" borderId="2" xfId="3" quotePrefix="1" applyFont="1" applyFill="1" applyBorder="1" applyAlignment="1">
      <alignment horizontal="center" vertical="center" wrapText="1"/>
    </xf>
    <xf numFmtId="0" fontId="25" fillId="13" borderId="3" xfId="3" quotePrefix="1" applyFont="1" applyFill="1" applyBorder="1" applyAlignment="1">
      <alignment horizontal="center" vertical="center" wrapText="1"/>
    </xf>
    <xf numFmtId="0" fontId="25" fillId="13" borderId="4" xfId="3" quotePrefix="1" applyFont="1" applyFill="1" applyBorder="1" applyAlignment="1">
      <alignment horizontal="center" vertical="center" wrapText="1"/>
    </xf>
    <xf numFmtId="0" fontId="13" fillId="14" borderId="1" xfId="31" applyFont="1" applyFill="1" applyBorder="1" applyAlignment="1">
      <alignment horizontal="center" vertical="center" wrapText="1"/>
    </xf>
    <xf numFmtId="0" fontId="13" fillId="14" borderId="7" xfId="31" applyFont="1" applyFill="1" applyBorder="1" applyAlignment="1">
      <alignment horizontal="center" vertical="center" wrapText="1"/>
    </xf>
    <xf numFmtId="0" fontId="25" fillId="13" borderId="6" xfId="5" applyFont="1" applyFill="1" applyBorder="1" applyAlignment="1">
      <alignment horizontal="center" vertical="center"/>
    </xf>
    <xf numFmtId="0" fontId="24" fillId="13" borderId="6" xfId="5" applyFont="1" applyFill="1" applyBorder="1" applyAlignment="1">
      <alignment horizontal="center" vertical="center"/>
    </xf>
    <xf numFmtId="0" fontId="25" fillId="13" borderId="1" xfId="5" applyFont="1" applyFill="1" applyBorder="1" applyAlignment="1">
      <alignment horizontal="center" vertical="center"/>
    </xf>
    <xf numFmtId="0" fontId="25" fillId="13" borderId="5" xfId="5" applyFont="1" applyFill="1" applyBorder="1" applyAlignment="1">
      <alignment horizontal="center" vertical="center"/>
    </xf>
    <xf numFmtId="0" fontId="25" fillId="13" borderId="7" xfId="5" applyFont="1" applyFill="1" applyBorder="1" applyAlignment="1">
      <alignment horizontal="center" vertical="center"/>
    </xf>
    <xf numFmtId="0" fontId="25" fillId="13" borderId="6" xfId="5" applyFont="1" applyFill="1" applyBorder="1" applyAlignment="1">
      <alignment horizontal="center" vertical="center" wrapText="1"/>
    </xf>
    <xf numFmtId="0" fontId="24" fillId="13" borderId="6" xfId="5" applyFont="1" applyFill="1" applyBorder="1" applyAlignment="1">
      <alignment horizontal="center" vertical="center" wrapText="1"/>
    </xf>
    <xf numFmtId="0" fontId="24" fillId="0" borderId="0" xfId="0" applyFont="1" applyAlignment="1">
      <alignment horizontal="left" vertical="center" wrapText="1"/>
    </xf>
    <xf numFmtId="0" fontId="24" fillId="0" borderId="0" xfId="3" applyFont="1" applyAlignment="1">
      <alignment horizontal="left" vertical="top" wrapText="1"/>
    </xf>
    <xf numFmtId="0" fontId="25" fillId="0" borderId="15" xfId="3" applyFont="1" applyBorder="1" applyAlignment="1">
      <alignment horizontal="left" vertical="center"/>
    </xf>
    <xf numFmtId="0" fontId="25" fillId="13" borderId="6" xfId="3" applyFont="1" applyFill="1" applyBorder="1" applyAlignment="1">
      <alignment horizontal="center" vertical="center"/>
    </xf>
    <xf numFmtId="0" fontId="25" fillId="0" borderId="0" xfId="3" applyFont="1" applyAlignment="1">
      <alignment horizontal="center" vertical="top"/>
    </xf>
    <xf numFmtId="0" fontId="25" fillId="4" borderId="0" xfId="3" applyFont="1" applyFill="1" applyAlignment="1">
      <alignment horizontal="center" vertical="center"/>
    </xf>
    <xf numFmtId="0" fontId="25" fillId="4" borderId="0" xfId="1" applyFont="1" applyFill="1" applyAlignment="1">
      <alignment horizontal="center" vertical="center"/>
    </xf>
    <xf numFmtId="0" fontId="25" fillId="0" borderId="0" xfId="3" applyFont="1" applyAlignment="1">
      <alignment horizontal="center"/>
    </xf>
    <xf numFmtId="0" fontId="25" fillId="13" borderId="14" xfId="3" applyFont="1" applyFill="1" applyBorder="1" applyAlignment="1">
      <alignment horizontal="center" vertical="center" wrapText="1"/>
    </xf>
    <xf numFmtId="0" fontId="25" fillId="13" borderId="12" xfId="3" applyFont="1" applyFill="1" applyBorder="1" applyAlignment="1">
      <alignment horizontal="center" vertical="center" wrapText="1"/>
    </xf>
    <xf numFmtId="0" fontId="25" fillId="17" borderId="6" xfId="3" applyFont="1" applyFill="1" applyBorder="1" applyAlignment="1">
      <alignment horizontal="center" vertical="center" wrapText="1"/>
    </xf>
    <xf numFmtId="0" fontId="24" fillId="0" borderId="11" xfId="1" applyFont="1" applyBorder="1">
      <alignment vertical="center"/>
    </xf>
    <xf numFmtId="0" fontId="24" fillId="0" borderId="14" xfId="1" applyFont="1" applyBorder="1">
      <alignment vertical="center"/>
    </xf>
    <xf numFmtId="0" fontId="24" fillId="0" borderId="12" xfId="1" applyFont="1" applyBorder="1">
      <alignment vertical="center"/>
    </xf>
    <xf numFmtId="0" fontId="25" fillId="17" borderId="1" xfId="1" applyFont="1" applyFill="1" applyBorder="1" applyAlignment="1">
      <alignment horizontal="center" vertical="center"/>
    </xf>
    <xf numFmtId="0" fontId="25" fillId="17" borderId="5" xfId="1" applyFont="1" applyFill="1" applyBorder="1" applyAlignment="1">
      <alignment horizontal="center" vertical="center"/>
    </xf>
    <xf numFmtId="0" fontId="25" fillId="17" borderId="7" xfId="1" applyFont="1" applyFill="1" applyBorder="1" applyAlignment="1">
      <alignment horizontal="center" vertical="center"/>
    </xf>
    <xf numFmtId="0" fontId="25" fillId="17" borderId="2" xfId="3" applyFont="1" applyFill="1" applyBorder="1" applyAlignment="1">
      <alignment horizontal="center" vertical="center" wrapText="1"/>
    </xf>
    <xf numFmtId="0" fontId="25" fillId="17" borderId="3" xfId="3" applyFont="1" applyFill="1" applyBorder="1" applyAlignment="1">
      <alignment horizontal="center" vertical="center" wrapText="1"/>
    </xf>
    <xf numFmtId="0" fontId="25" fillId="17" borderId="4" xfId="3" applyFont="1" applyFill="1" applyBorder="1" applyAlignment="1">
      <alignment horizontal="center" vertical="center" wrapText="1"/>
    </xf>
    <xf numFmtId="0" fontId="25" fillId="17" borderId="11" xfId="3" applyFont="1" applyFill="1" applyBorder="1" applyAlignment="1">
      <alignment horizontal="center" vertical="center" wrapText="1"/>
    </xf>
    <xf numFmtId="0" fontId="25" fillId="17" borderId="14" xfId="3" applyFont="1" applyFill="1" applyBorder="1" applyAlignment="1">
      <alignment horizontal="center" vertical="center" wrapText="1"/>
    </xf>
    <xf numFmtId="0" fontId="25" fillId="17" borderId="12" xfId="3" applyFont="1" applyFill="1" applyBorder="1" applyAlignment="1">
      <alignment horizontal="center" vertical="center" wrapText="1"/>
    </xf>
    <xf numFmtId="0" fontId="25" fillId="17" borderId="1" xfId="3" applyFont="1" applyFill="1" applyBorder="1" applyAlignment="1">
      <alignment horizontal="center" vertical="center" wrapText="1"/>
    </xf>
    <xf numFmtId="0" fontId="25" fillId="17" borderId="7" xfId="3" applyFont="1" applyFill="1" applyBorder="1" applyAlignment="1">
      <alignment horizontal="center" vertical="center" wrapText="1"/>
    </xf>
    <xf numFmtId="0" fontId="13" fillId="13" borderId="6" xfId="3" applyFont="1" applyFill="1" applyBorder="1" applyAlignment="1">
      <alignment horizontal="center" vertical="center"/>
    </xf>
    <xf numFmtId="0" fontId="14" fillId="0" borderId="6" xfId="3" applyFont="1" applyBorder="1" applyAlignment="1">
      <alignment horizontal="center" vertical="center" wrapText="1"/>
    </xf>
    <xf numFmtId="0" fontId="25" fillId="13" borderId="11" xfId="4" applyFont="1" applyFill="1" applyBorder="1" applyAlignment="1">
      <alignment horizontal="center" vertical="center" wrapText="1"/>
    </xf>
    <xf numFmtId="0" fontId="25" fillId="13" borderId="9" xfId="4" applyFont="1" applyFill="1" applyBorder="1" applyAlignment="1">
      <alignment horizontal="center" vertical="center" wrapText="1"/>
    </xf>
    <xf numFmtId="0" fontId="25" fillId="13" borderId="12" xfId="4" applyFont="1" applyFill="1" applyBorder="1" applyAlignment="1">
      <alignment horizontal="center" vertical="center" wrapText="1"/>
    </xf>
    <xf numFmtId="0" fontId="25" fillId="13" borderId="13" xfId="4" applyFont="1" applyFill="1" applyBorder="1" applyAlignment="1">
      <alignment horizontal="center" vertical="center" wrapText="1"/>
    </xf>
    <xf numFmtId="0" fontId="25" fillId="13" borderId="1" xfId="5" applyFont="1" applyFill="1" applyBorder="1" applyAlignment="1">
      <alignment horizontal="center" vertical="center" wrapText="1"/>
    </xf>
    <xf numFmtId="0" fontId="25" fillId="13" borderId="7" xfId="5" applyFont="1" applyFill="1" applyBorder="1" applyAlignment="1">
      <alignment horizontal="center" vertical="center" wrapText="1"/>
    </xf>
    <xf numFmtId="0" fontId="23" fillId="13" borderId="6" xfId="3" applyFont="1" applyFill="1" applyBorder="1" applyAlignment="1">
      <alignment horizontal="center" vertical="center"/>
    </xf>
    <xf numFmtId="0" fontId="23" fillId="0" borderId="0" xfId="3" quotePrefix="1" applyFont="1" applyAlignment="1">
      <alignment horizontal="center" vertical="center"/>
    </xf>
    <xf numFmtId="0" fontId="23" fillId="13" borderId="11" xfId="3" applyFont="1" applyFill="1" applyBorder="1" applyAlignment="1">
      <alignment horizontal="center" vertical="center"/>
    </xf>
    <xf numFmtId="0" fontId="23" fillId="13" borderId="8" xfId="3" applyFont="1" applyFill="1" applyBorder="1" applyAlignment="1">
      <alignment horizontal="center" vertical="center"/>
    </xf>
    <xf numFmtId="0" fontId="23" fillId="13" borderId="9" xfId="3" applyFont="1" applyFill="1" applyBorder="1" applyAlignment="1">
      <alignment horizontal="center" vertical="center"/>
    </xf>
    <xf numFmtId="0" fontId="23" fillId="13" borderId="12" xfId="3" applyFont="1" applyFill="1" applyBorder="1" applyAlignment="1">
      <alignment horizontal="center" vertical="center"/>
    </xf>
    <xf numFmtId="0" fontId="23" fillId="13" borderId="15" xfId="3" applyFont="1" applyFill="1" applyBorder="1" applyAlignment="1">
      <alignment horizontal="center" vertical="center"/>
    </xf>
    <xf numFmtId="0" fontId="23" fillId="13" borderId="13" xfId="3" applyFont="1" applyFill="1" applyBorder="1" applyAlignment="1">
      <alignment horizontal="center" vertical="center"/>
    </xf>
    <xf numFmtId="0" fontId="23" fillId="0" borderId="0" xfId="3" applyFont="1" applyAlignment="1">
      <alignment horizontal="center" vertical="center"/>
    </xf>
    <xf numFmtId="0" fontId="23" fillId="13" borderId="6" xfId="3" applyFont="1" applyFill="1" applyBorder="1" applyAlignment="1">
      <alignment horizontal="center" vertical="center" wrapText="1"/>
    </xf>
    <xf numFmtId="0" fontId="23" fillId="13" borderId="1" xfId="3" applyFont="1" applyFill="1" applyBorder="1" applyAlignment="1">
      <alignment horizontal="center" vertical="center"/>
    </xf>
    <xf numFmtId="0" fontId="23" fillId="13" borderId="5" xfId="3" applyFont="1" applyFill="1" applyBorder="1" applyAlignment="1">
      <alignment horizontal="center" vertical="center"/>
    </xf>
    <xf numFmtId="0" fontId="23" fillId="13" borderId="7" xfId="3" applyFont="1" applyFill="1" applyBorder="1" applyAlignment="1">
      <alignment horizontal="center" vertical="center"/>
    </xf>
    <xf numFmtId="0" fontId="23" fillId="13" borderId="1" xfId="3" applyFont="1" applyFill="1" applyBorder="1" applyAlignment="1">
      <alignment horizontal="center" vertical="center" wrapText="1"/>
    </xf>
    <xf numFmtId="0" fontId="23" fillId="13" borderId="5" xfId="3" applyFont="1" applyFill="1" applyBorder="1" applyAlignment="1">
      <alignment horizontal="center" vertical="center" wrapText="1"/>
    </xf>
    <xf numFmtId="0" fontId="23" fillId="13" borderId="7" xfId="3" applyFont="1" applyFill="1" applyBorder="1" applyAlignment="1">
      <alignment horizontal="center" vertical="center" wrapText="1"/>
    </xf>
    <xf numFmtId="0" fontId="23" fillId="13" borderId="2" xfId="3" applyFont="1" applyFill="1" applyBorder="1" applyAlignment="1">
      <alignment horizontal="center" vertical="center" wrapText="1"/>
    </xf>
    <xf numFmtId="0" fontId="23" fillId="13" borderId="3" xfId="3" applyFont="1" applyFill="1" applyBorder="1" applyAlignment="1">
      <alignment horizontal="center" vertical="center" wrapText="1"/>
    </xf>
    <xf numFmtId="0" fontId="23" fillId="13" borderId="4" xfId="3" applyFont="1" applyFill="1" applyBorder="1" applyAlignment="1">
      <alignment horizontal="center" vertical="center" wrapText="1"/>
    </xf>
    <xf numFmtId="0" fontId="24" fillId="0" borderId="0" xfId="3" applyFont="1" applyAlignment="1">
      <alignment horizontal="left" vertical="center" wrapText="1"/>
    </xf>
    <xf numFmtId="0" fontId="25" fillId="0" borderId="6" xfId="3" applyFont="1" applyFill="1" applyBorder="1" applyAlignment="1">
      <alignment horizontal="center" vertical="center"/>
    </xf>
    <xf numFmtId="0" fontId="25" fillId="0" borderId="0" xfId="3" applyFont="1" applyFill="1" applyAlignment="1">
      <alignment horizontal="center" vertical="center"/>
    </xf>
    <xf numFmtId="0" fontId="25" fillId="15" borderId="6" xfId="3" applyFont="1" applyFill="1" applyBorder="1" applyAlignment="1">
      <alignment horizontal="center" vertical="center"/>
    </xf>
    <xf numFmtId="0" fontId="25" fillId="16" borderId="6" xfId="3" applyFont="1" applyFill="1" applyBorder="1" applyAlignment="1">
      <alignment horizontal="center" vertical="center"/>
    </xf>
    <xf numFmtId="0" fontId="25" fillId="17" borderId="6" xfId="3" applyFont="1" applyFill="1" applyBorder="1" applyAlignment="1">
      <alignment horizontal="center" vertical="center"/>
    </xf>
    <xf numFmtId="0" fontId="25" fillId="0" borderId="15" xfId="3" applyFont="1" applyFill="1" applyBorder="1" applyAlignment="1">
      <alignment horizontal="center" vertical="center"/>
    </xf>
    <xf numFmtId="0" fontId="25" fillId="0" borderId="0" xfId="1" applyFont="1" applyFill="1" applyAlignment="1">
      <alignment horizontal="center" vertical="center"/>
    </xf>
    <xf numFmtId="0" fontId="49" fillId="0" borderId="0" xfId="79" applyFont="1" applyAlignment="1">
      <alignment horizontal="center"/>
    </xf>
    <xf numFmtId="0" fontId="23" fillId="13" borderId="6" xfId="79" applyFont="1" applyFill="1" applyBorder="1" applyAlignment="1">
      <alignment horizontal="center" vertical="top" wrapText="1"/>
    </xf>
    <xf numFmtId="0" fontId="23" fillId="13" borderId="1" xfId="79" applyFont="1" applyFill="1" applyBorder="1" applyAlignment="1">
      <alignment horizontal="center" vertical="top" wrapText="1"/>
    </xf>
    <xf numFmtId="0" fontId="23" fillId="13" borderId="7" xfId="79" applyFont="1" applyFill="1" applyBorder="1" applyAlignment="1">
      <alignment horizontal="center" vertical="top" wrapText="1"/>
    </xf>
    <xf numFmtId="0" fontId="23" fillId="0" borderId="2" xfId="79" applyFont="1" applyBorder="1" applyAlignment="1">
      <alignment horizontal="center" vertical="top"/>
    </xf>
    <xf numFmtId="0" fontId="23" fillId="0" borderId="3" xfId="79" applyFont="1" applyBorder="1" applyAlignment="1">
      <alignment horizontal="center" vertical="top"/>
    </xf>
    <xf numFmtId="0" fontId="23" fillId="0" borderId="4" xfId="79" applyFont="1" applyBorder="1" applyAlignment="1">
      <alignment horizontal="center" vertical="top"/>
    </xf>
    <xf numFmtId="0" fontId="23" fillId="13" borderId="2" xfId="79" applyFont="1" applyFill="1" applyBorder="1" applyAlignment="1">
      <alignment horizontal="center" vertical="top"/>
    </xf>
    <xf numFmtId="0" fontId="23" fillId="13" borderId="3" xfId="79" applyFont="1" applyFill="1" applyBorder="1" applyAlignment="1">
      <alignment horizontal="center" vertical="top"/>
    </xf>
    <xf numFmtId="0" fontId="23" fillId="13" borderId="4" xfId="79" applyFont="1" applyFill="1" applyBorder="1" applyAlignment="1">
      <alignment horizontal="center" vertical="top"/>
    </xf>
    <xf numFmtId="0" fontId="23" fillId="13" borderId="6" xfId="79" applyFont="1" applyFill="1" applyBorder="1" applyAlignment="1">
      <alignment horizontal="center" vertical="center"/>
    </xf>
    <xf numFmtId="0" fontId="23" fillId="13" borderId="6" xfId="79" applyFont="1" applyFill="1" applyBorder="1" applyAlignment="1">
      <alignment horizontal="center" vertical="top"/>
    </xf>
    <xf numFmtId="0" fontId="51" fillId="13" borderId="6" xfId="79" applyFont="1" applyFill="1" applyBorder="1" applyAlignment="1">
      <alignment horizontal="center"/>
    </xf>
    <xf numFmtId="0" fontId="51" fillId="13" borderId="2" xfId="79" applyFont="1" applyFill="1" applyBorder="1" applyAlignment="1">
      <alignment horizontal="center"/>
    </xf>
    <xf numFmtId="0" fontId="51" fillId="13" borderId="3" xfId="79" applyFont="1" applyFill="1" applyBorder="1" applyAlignment="1">
      <alignment horizontal="center"/>
    </xf>
    <xf numFmtId="0" fontId="51" fillId="13" borderId="4" xfId="79" applyFont="1" applyFill="1" applyBorder="1" applyAlignment="1">
      <alignment horizontal="center"/>
    </xf>
    <xf numFmtId="0" fontId="51" fillId="13" borderId="6" xfId="79" applyFont="1" applyFill="1" applyBorder="1" applyAlignment="1">
      <alignment horizontal="center" vertical="center" wrapText="1"/>
    </xf>
    <xf numFmtId="0" fontId="51" fillId="13" borderId="1" xfId="79" applyFont="1" applyFill="1" applyBorder="1" applyAlignment="1">
      <alignment horizontal="center" vertical="center" wrapText="1"/>
    </xf>
    <xf numFmtId="0" fontId="51" fillId="13" borderId="7" xfId="79" applyFont="1" applyFill="1" applyBorder="1" applyAlignment="1">
      <alignment horizontal="center" vertical="center" wrapText="1"/>
    </xf>
    <xf numFmtId="0" fontId="51" fillId="20" borderId="2" xfId="79" applyFont="1" applyFill="1" applyBorder="1" applyAlignment="1">
      <alignment horizontal="center" vertical="center"/>
    </xf>
    <xf numFmtId="0" fontId="51" fillId="20" borderId="3" xfId="79" applyFont="1" applyFill="1" applyBorder="1" applyAlignment="1">
      <alignment horizontal="center" vertical="center"/>
    </xf>
    <xf numFmtId="0" fontId="51" fillId="20" borderId="4" xfId="79" applyFont="1" applyFill="1" applyBorder="1" applyAlignment="1">
      <alignment horizontal="center" vertical="center"/>
    </xf>
    <xf numFmtId="0" fontId="51" fillId="20" borderId="1" xfId="79" applyFont="1" applyFill="1" applyBorder="1" applyAlignment="1">
      <alignment horizontal="center" vertical="center" wrapText="1"/>
    </xf>
    <xf numFmtId="0" fontId="51" fillId="20" borderId="7" xfId="79" applyFont="1" applyFill="1" applyBorder="1" applyAlignment="1">
      <alignment horizontal="center" vertical="center" wrapText="1"/>
    </xf>
    <xf numFmtId="0" fontId="50" fillId="0" borderId="1" xfId="79" applyFont="1" applyBorder="1" applyAlignment="1">
      <alignment horizontal="center" vertical="center" wrapText="1"/>
    </xf>
    <xf numFmtId="0" fontId="50" fillId="0" borderId="5" xfId="79" applyFont="1" applyBorder="1" applyAlignment="1">
      <alignment horizontal="center" vertical="center" wrapText="1"/>
    </xf>
    <xf numFmtId="0" fontId="50" fillId="0" borderId="7" xfId="79" applyFont="1" applyBorder="1" applyAlignment="1">
      <alignment horizontal="center" vertical="center" wrapText="1"/>
    </xf>
    <xf numFmtId="0" fontId="51" fillId="13" borderId="14" xfId="79" applyFont="1" applyFill="1" applyBorder="1" applyAlignment="1">
      <alignment horizontal="center" vertical="center" wrapText="1"/>
    </xf>
    <xf numFmtId="0" fontId="51" fillId="13" borderId="12" xfId="79" applyFont="1" applyFill="1" applyBorder="1" applyAlignment="1">
      <alignment horizontal="center" vertical="center" wrapText="1"/>
    </xf>
    <xf numFmtId="0" fontId="51" fillId="13" borderId="2" xfId="79" applyFont="1" applyFill="1" applyBorder="1" applyAlignment="1">
      <alignment horizontal="center" vertical="center"/>
    </xf>
    <xf numFmtId="0" fontId="51" fillId="13" borderId="3" xfId="79" applyFont="1" applyFill="1" applyBorder="1" applyAlignment="1">
      <alignment horizontal="center" vertical="center"/>
    </xf>
    <xf numFmtId="0" fontId="51" fillId="13" borderId="4" xfId="79" applyFont="1" applyFill="1" applyBorder="1" applyAlignment="1">
      <alignment horizontal="center" vertical="center"/>
    </xf>
    <xf numFmtId="0" fontId="51" fillId="18" borderId="2" xfId="79" applyFont="1" applyFill="1" applyBorder="1" applyAlignment="1">
      <alignment horizontal="center"/>
    </xf>
    <xf numFmtId="0" fontId="51" fillId="18" borderId="3" xfId="79" applyFont="1" applyFill="1" applyBorder="1" applyAlignment="1">
      <alignment horizontal="center"/>
    </xf>
    <xf numFmtId="0" fontId="51" fillId="18" borderId="4" xfId="79" applyFont="1" applyFill="1" applyBorder="1" applyAlignment="1">
      <alignment horizontal="center"/>
    </xf>
    <xf numFmtId="0" fontId="51" fillId="13" borderId="8" xfId="79" applyFont="1" applyFill="1" applyBorder="1" applyAlignment="1">
      <alignment horizontal="center" vertical="center" wrapText="1"/>
    </xf>
    <xf numFmtId="0" fontId="51" fillId="13" borderId="15" xfId="79" applyFont="1" applyFill="1" applyBorder="1" applyAlignment="1">
      <alignment horizontal="center" vertical="center" wrapText="1"/>
    </xf>
    <xf numFmtId="0" fontId="51" fillId="13" borderId="9" xfId="79" applyFont="1" applyFill="1" applyBorder="1" applyAlignment="1">
      <alignment horizontal="center" vertical="center" wrapText="1"/>
    </xf>
    <xf numFmtId="0" fontId="51" fillId="13" borderId="13" xfId="79" applyFont="1" applyFill="1" applyBorder="1" applyAlignment="1">
      <alignment horizontal="center" vertical="center" wrapText="1"/>
    </xf>
    <xf numFmtId="0" fontId="51" fillId="0" borderId="14" xfId="79" applyFont="1" applyFill="1" applyBorder="1" applyAlignment="1">
      <alignment horizontal="center" vertical="center" wrapText="1"/>
    </xf>
    <xf numFmtId="0" fontId="51" fillId="13" borderId="6" xfId="79" applyFont="1" applyFill="1" applyBorder="1" applyAlignment="1">
      <alignment horizontal="center" vertical="center"/>
    </xf>
    <xf numFmtId="0" fontId="51" fillId="13" borderId="6" xfId="79" applyFont="1" applyFill="1" applyBorder="1" applyAlignment="1">
      <alignment horizontal="left" vertical="center" wrapText="1"/>
    </xf>
    <xf numFmtId="0" fontId="51" fillId="13" borderId="12" xfId="79" applyFont="1" applyFill="1" applyBorder="1" applyAlignment="1">
      <alignment horizontal="center"/>
    </xf>
    <xf numFmtId="0" fontId="51" fillId="13" borderId="15" xfId="79" applyFont="1" applyFill="1" applyBorder="1" applyAlignment="1">
      <alignment horizontal="center"/>
    </xf>
    <xf numFmtId="167" fontId="50" fillId="0" borderId="2" xfId="80" applyFont="1" applyBorder="1" applyAlignment="1">
      <alignment horizontal="center" vertical="center"/>
    </xf>
    <xf numFmtId="167" fontId="50" fillId="0" borderId="3" xfId="80" applyFont="1" applyBorder="1" applyAlignment="1">
      <alignment horizontal="center" vertical="center"/>
    </xf>
    <xf numFmtId="167" fontId="50" fillId="0" borderId="4" xfId="80" applyFont="1" applyBorder="1" applyAlignment="1">
      <alignment horizontal="center" vertical="center"/>
    </xf>
    <xf numFmtId="0" fontId="51" fillId="13" borderId="10" xfId="79" applyFont="1" applyFill="1" applyBorder="1" applyAlignment="1">
      <alignment horizontal="center" vertical="center" wrapText="1"/>
    </xf>
    <xf numFmtId="0" fontId="51" fillId="13" borderId="0" xfId="79" applyFont="1" applyFill="1" applyBorder="1" applyAlignment="1">
      <alignment horizontal="center" vertical="center" wrapText="1"/>
    </xf>
    <xf numFmtId="0" fontId="51" fillId="13" borderId="12" xfId="79" applyFont="1" applyFill="1" applyBorder="1" applyAlignment="1">
      <alignment horizontal="center" vertical="center"/>
    </xf>
    <xf numFmtId="0" fontId="51" fillId="13" borderId="15" xfId="79" applyFont="1" applyFill="1" applyBorder="1" applyAlignment="1">
      <alignment horizontal="center" vertical="center"/>
    </xf>
    <xf numFmtId="172" fontId="50" fillId="0" borderId="2" xfId="80" applyNumberFormat="1" applyFont="1" applyBorder="1" applyAlignment="1">
      <alignment horizontal="center"/>
    </xf>
    <xf numFmtId="172" fontId="50" fillId="0" borderId="3" xfId="80" applyNumberFormat="1" applyFont="1" applyBorder="1" applyAlignment="1">
      <alignment horizontal="center"/>
    </xf>
    <xf numFmtId="172" fontId="50" fillId="0" borderId="4" xfId="80" applyNumberFormat="1" applyFont="1" applyBorder="1" applyAlignment="1">
      <alignment horizontal="center"/>
    </xf>
    <xf numFmtId="167" fontId="50" fillId="0" borderId="2" xfId="80" applyFont="1" applyBorder="1" applyAlignment="1">
      <alignment horizontal="center"/>
    </xf>
    <xf numFmtId="167" fontId="50" fillId="0" borderId="3" xfId="80" applyFont="1" applyBorder="1" applyAlignment="1">
      <alignment horizontal="center"/>
    </xf>
    <xf numFmtId="167" fontId="50" fillId="0" borderId="4" xfId="80" applyFont="1" applyBorder="1" applyAlignment="1">
      <alignment horizontal="center"/>
    </xf>
    <xf numFmtId="0" fontId="50" fillId="0" borderId="6" xfId="79" applyFont="1" applyBorder="1" applyAlignment="1">
      <alignment horizontal="center" vertical="center" wrapText="1"/>
    </xf>
    <xf numFmtId="167" fontId="51" fillId="13" borderId="6" xfId="79" applyNumberFormat="1" applyFont="1" applyFill="1" applyBorder="1" applyAlignment="1">
      <alignment horizontal="center"/>
    </xf>
    <xf numFmtId="177" fontId="50" fillId="0" borderId="2" xfId="80" applyNumberFormat="1" applyFont="1" applyBorder="1" applyAlignment="1">
      <alignment horizontal="center"/>
    </xf>
    <xf numFmtId="177" fontId="50" fillId="0" borderId="3" xfId="80" applyNumberFormat="1" applyFont="1" applyBorder="1" applyAlignment="1">
      <alignment horizontal="center"/>
    </xf>
    <xf numFmtId="177" fontId="50" fillId="0" borderId="4" xfId="80" applyNumberFormat="1" applyFont="1" applyBorder="1" applyAlignment="1">
      <alignment horizontal="center"/>
    </xf>
    <xf numFmtId="0" fontId="51" fillId="13" borderId="14" xfId="79" applyFont="1" applyFill="1" applyBorder="1" applyAlignment="1">
      <alignment horizontal="center"/>
    </xf>
    <xf numFmtId="0" fontId="51" fillId="13" borderId="0" xfId="79" applyFont="1" applyFill="1" applyBorder="1" applyAlignment="1">
      <alignment horizontal="center"/>
    </xf>
    <xf numFmtId="0" fontId="51" fillId="0" borderId="6" xfId="79" applyFont="1" applyBorder="1" applyAlignment="1">
      <alignment horizontal="center"/>
    </xf>
  </cellXfs>
  <cellStyles count="83">
    <cellStyle name="Body" xfId="12" xr:uid="{98868F0A-B364-4819-A44B-5A338700F03C}"/>
    <cellStyle name="Comma  - Style1" xfId="13" xr:uid="{92E27F6D-F867-429E-A60C-52C3EC488D04}"/>
    <cellStyle name="Comma 10" xfId="73" xr:uid="{EF80175D-F27E-4F52-A0AC-CA02BFEB2F5B}"/>
    <cellStyle name="Comma 11" xfId="77" xr:uid="{FA9EC0DD-B110-49C3-A4CD-6155EB45DB92}"/>
    <cellStyle name="Comma 11 2" xfId="28" xr:uid="{93438399-4D55-460A-BA7E-7015B81DB26E}"/>
    <cellStyle name="Comma 2" xfId="36" xr:uid="{CB9DEA8C-1645-4CAF-97D7-AF67EC65FB60}"/>
    <cellStyle name="Comma 2 2" xfId="37" xr:uid="{D22F73BC-155A-49D8-8DC4-3F40737654F3}"/>
    <cellStyle name="Comma 2 3" xfId="38" xr:uid="{9DED8041-D4B2-4F40-B5BD-0FADD95F325E}"/>
    <cellStyle name="Comma 3" xfId="39" xr:uid="{44862219-BC32-42BA-A539-696AAD61F5CC}"/>
    <cellStyle name="Comma 4" xfId="40" xr:uid="{21C1462B-6691-4A61-BB70-679D5A14EAA0}"/>
    <cellStyle name="Comma 5" xfId="41" xr:uid="{2E21229D-F593-467F-BF18-FE0BF62F67C9}"/>
    <cellStyle name="Comma 6" xfId="32" xr:uid="{0AA4A369-BBB8-4A79-BA41-A0A34380B9D9}"/>
    <cellStyle name="Comma 6 2" xfId="35" xr:uid="{76560955-90CD-4F16-974C-360E1D5FE55B}"/>
    <cellStyle name="Comma 6 3" xfId="59" xr:uid="{F30C6A22-42BB-4BB0-9399-BB44A7713920}"/>
    <cellStyle name="Comma 6 4" xfId="60" xr:uid="{6EB81794-EF61-40AC-A2CC-8223D7982344}"/>
    <cellStyle name="Comma 7" xfId="42" xr:uid="{7CE7E3A6-7581-4852-ADD2-5E80BC657C2C}"/>
    <cellStyle name="Comma 8" xfId="64" xr:uid="{086D7BD4-058A-4AF1-AE8C-1E073C0AD833}"/>
    <cellStyle name="Comma 9" xfId="10" xr:uid="{D9237AB7-CF3F-4374-A6AB-ED9512BEA7A0}"/>
    <cellStyle name="Comma 9 2" xfId="69" xr:uid="{A2C4208B-EBD1-44CE-AC6F-D6459C014152}"/>
    <cellStyle name="Comma 9 3" xfId="80" xr:uid="{F0F433E1-2572-4BF7-B9C8-EC29D0710320}"/>
    <cellStyle name="Curren - Style2" xfId="14" xr:uid="{56686025-7008-437A-9370-15E1866E4C26}"/>
    <cellStyle name="Grey" xfId="15" xr:uid="{D39ECD54-7BC5-4875-B613-FDEA2B1E0A26}"/>
    <cellStyle name="Header1" xfId="16" xr:uid="{F40B5CCC-7550-491F-AC38-35159E96669A}"/>
    <cellStyle name="Header2" xfId="17" xr:uid="{9D5A3394-1F47-43D1-B9D2-3993AFCD0DE4}"/>
    <cellStyle name="Hyperlink" xfId="75" builtinId="8"/>
    <cellStyle name="Input [yellow]" xfId="18" xr:uid="{AE935148-9213-45DF-AB54-B2D8133C1B7C}"/>
    <cellStyle name="no dec" xfId="19" xr:uid="{9029BDD5-1819-406C-962E-5B1C7335B1DF}"/>
    <cellStyle name="Normal" xfId="0" builtinId="0"/>
    <cellStyle name="Normal - Style1" xfId="20" xr:uid="{E5984DB1-1368-416A-B85C-C495E7449949}"/>
    <cellStyle name="Normal 10" xfId="7" xr:uid="{6FF5D36E-B0A4-46C2-9A31-9AE1E04C4345}"/>
    <cellStyle name="Normal 10 2" xfId="63" xr:uid="{AE83824C-13CF-4DAD-A2DC-DCF4427C922E}"/>
    <cellStyle name="Normal 10 3" xfId="79" xr:uid="{E4D32F0E-F63F-46EC-84D3-58AE529F0E4D}"/>
    <cellStyle name="Normal 11" xfId="9" xr:uid="{EF572492-1401-414F-B94B-82E1F6E1D1CA}"/>
    <cellStyle name="Normal 11 2" xfId="68" xr:uid="{77D3406A-E859-49BB-B418-BB5B250131A9}"/>
    <cellStyle name="Normal 12" xfId="71" xr:uid="{5035706F-EC6F-41DA-B5A7-B6AF88B4F205}"/>
    <cellStyle name="Normal 13" xfId="76" xr:uid="{B5D29520-3C80-424D-9302-14F95C5949D4}"/>
    <cellStyle name="Normal 148 4 2" xfId="67" xr:uid="{B828E9C8-C831-413C-A114-7AC20A820CE2}"/>
    <cellStyle name="Normal 148 4 2 2" xfId="74" xr:uid="{040D8FBF-29A1-4049-8C13-538595FC0491}"/>
    <cellStyle name="Normal 15" xfId="27" xr:uid="{A55A94A9-95E8-4297-9ABB-B81C5A8FCB7C}"/>
    <cellStyle name="Normal 164 2" xfId="66" xr:uid="{CEC84797-8409-4917-9513-76A4D31B792D}"/>
    <cellStyle name="Normal 18" xfId="81" xr:uid="{816098B4-BAC5-41B0-83B2-0B1C733D67E0}"/>
    <cellStyle name="Normal 2" xfId="3" xr:uid="{1EDB2A4D-1CA1-4326-B321-DC4625F8CED9}"/>
    <cellStyle name="Normal 2 2" xfId="21" xr:uid="{317A6D38-830C-4A1A-AA5C-CB0444C84286}"/>
    <cellStyle name="Normal 2 2 2" xfId="6" xr:uid="{FEA82501-C22A-456C-954D-C53689DB119F}"/>
    <cellStyle name="Normal 2 2 2 2" xfId="82" xr:uid="{A496BBD8-66E6-446A-9FDC-6AA29BB7783E}"/>
    <cellStyle name="Normal 2 2_Working APR 2007-08 Mahagenco_Bhushan_1.3" xfId="43" xr:uid="{1BCDC5E8-CB1B-4257-AE07-F4CB2C6D470E}"/>
    <cellStyle name="Normal 2 3" xfId="22" xr:uid="{9D137536-F7CB-49BB-8F6A-B0D8BED97EFA}"/>
    <cellStyle name="Normal 2 4" xfId="31" xr:uid="{2D0C2ECC-E980-48DD-8154-8121EC8F15E9}"/>
    <cellStyle name="Normal 2 5" xfId="5" xr:uid="{C7C64630-AB1B-4D36-8682-AC13A5CF381D}"/>
    <cellStyle name="Normal 2_ARR FINAL" xfId="44" xr:uid="{3493CFD9-BF72-4F77-A217-030E74B37C7B}"/>
    <cellStyle name="Normal 3" xfId="8" xr:uid="{94C5B16E-2915-45E0-B4AE-08C99A3127B0}"/>
    <cellStyle name="Normal 3 2" xfId="34" xr:uid="{67DEA22D-D6B8-44AA-B956-E259BBB019DF}"/>
    <cellStyle name="Normal 39" xfId="45" xr:uid="{CF206247-9E93-4EDF-9E68-4DA2712A4312}"/>
    <cellStyle name="Normal 4" xfId="30" xr:uid="{2B67227F-17D7-4D6F-B425-335DC146873B}"/>
    <cellStyle name="Normal 4 2" xfId="72" xr:uid="{08810AC0-43C5-4043-8A8B-B2C98DF97418}"/>
    <cellStyle name="Normal 5" xfId="46" xr:uid="{96F4BE12-F077-459F-A7D7-2F4DFBD3E0D8}"/>
    <cellStyle name="Normal 5 2" xfId="47" xr:uid="{C25FE9E8-32CC-43BF-B343-3256462C983E}"/>
    <cellStyle name="Normal 6" xfId="48" xr:uid="{4386C649-E8E7-4967-B76B-3D692CA04250}"/>
    <cellStyle name="Normal 7" xfId="49" xr:uid="{5FEB12CD-4C03-4B61-AE27-756E9C4459BC}"/>
    <cellStyle name="Normal 8" xfId="61" xr:uid="{E8F97F2A-5510-4EDA-8FF0-CA66A6053127}"/>
    <cellStyle name="Normal 9" xfId="62" xr:uid="{C331AED7-19A8-44B3-BB98-F89993EE54CE}"/>
    <cellStyle name="Normal_FORMATS 5 YEAR ALOKE 2" xfId="1" xr:uid="{09837EF3-F432-4EE1-BB50-A63F138F3C82}"/>
    <cellStyle name="Normal_FORMATS 5 YEAR ALOKE 2 2" xfId="4" xr:uid="{74EF2A02-4A06-45D5-A397-0C861CA73ABA}"/>
    <cellStyle name="Normal_FORMATS 5 YEAR ALOKE 3 2" xfId="2" xr:uid="{CD0DD4B8-B6FD-47B3-B8CD-6FA43199B7E8}"/>
    <cellStyle name="Percent [0]_#6 Temps &amp; Contractors" xfId="23" xr:uid="{69326DDF-F4DF-4F2A-9D72-B6524B1B162C}"/>
    <cellStyle name="Percent [2]" xfId="24" xr:uid="{89A9F902-A473-41E5-BBEF-14CD45D4AC05}"/>
    <cellStyle name="Percent 2" xfId="33" xr:uid="{D57FDBF7-85A9-41F0-80B2-F7AB2A8BCBDC}"/>
    <cellStyle name="Percent 2 2" xfId="50" xr:uid="{A176705D-0434-4F15-9B72-63481F22263F}"/>
    <cellStyle name="Percent 3" xfId="51" xr:uid="{992B6DFA-88DB-4AD4-8946-9BDE9DDE6985}"/>
    <cellStyle name="Percent 3 2" xfId="52" xr:uid="{D267EE73-B00F-4963-8281-C53AD937682C}"/>
    <cellStyle name="Percent 4" xfId="53" xr:uid="{67B7D503-2806-4751-AF18-39442D7D9637}"/>
    <cellStyle name="Percent 41" xfId="29" xr:uid="{1717880F-BC4F-4088-9D74-C333CD84A0AF}"/>
    <cellStyle name="Percent 5" xfId="54" xr:uid="{F576C512-7E43-4F85-845F-9A5748D2D9B1}"/>
    <cellStyle name="Percent 5 2" xfId="55" xr:uid="{65F01CF1-2D69-450C-BEAF-CBDCCA1487F7}"/>
    <cellStyle name="Percent 5 3" xfId="56" xr:uid="{B9CE3BBF-FD66-4C2C-95DA-6D58967264EC}"/>
    <cellStyle name="Percent 6" xfId="57" xr:uid="{430EF67C-2358-45F1-9DD5-301BFC18D858}"/>
    <cellStyle name="Percent 6 2" xfId="58" xr:uid="{278E91DD-F7A4-4265-A22E-F0BD491575E5}"/>
    <cellStyle name="Percent 7" xfId="65" xr:uid="{270215B4-0DFA-42CB-8308-8FC60DFC269C}"/>
    <cellStyle name="Percent 8" xfId="11" xr:uid="{1192DCDD-4A2A-4CD9-9E89-A04AF09FD797}"/>
    <cellStyle name="Percent 8 2" xfId="70" xr:uid="{CDBF191F-A708-400A-BC06-13840EB6A80D}"/>
    <cellStyle name="Percent 9" xfId="78" xr:uid="{2514E3A5-D81A-48E1-98A4-626FB543617E}"/>
    <cellStyle name="Style 1" xfId="25" xr:uid="{C98BCEE0-14F2-478F-8465-4B3C5DB2836A}"/>
    <cellStyle name="Style 2" xfId="26" xr:uid="{0B18F88F-DF5B-41DA-B098-B6734D6562B4}"/>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9918C"/>
      <color rgb="FFFF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49.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externalLink" Target="externalLinks/externalLink16.xml"/><Relationship Id="rId138" Type="http://schemas.openxmlformats.org/officeDocument/2006/relationships/externalLink" Target="externalLinks/externalLink70.xml"/><Relationship Id="rId159" Type="http://schemas.openxmlformats.org/officeDocument/2006/relationships/externalLink" Target="externalLinks/externalLink91.xml"/><Relationship Id="rId170" Type="http://schemas.openxmlformats.org/officeDocument/2006/relationships/externalLink" Target="externalLinks/externalLink102.xml"/><Relationship Id="rId191" Type="http://schemas.openxmlformats.org/officeDocument/2006/relationships/externalLink" Target="externalLinks/externalLink123.xml"/><Relationship Id="rId205" Type="http://schemas.openxmlformats.org/officeDocument/2006/relationships/externalLink" Target="externalLinks/externalLink137.xml"/><Relationship Id="rId107" Type="http://schemas.openxmlformats.org/officeDocument/2006/relationships/externalLink" Target="externalLinks/externalLink3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externalLink" Target="externalLinks/externalLink6.xml"/><Relationship Id="rId128" Type="http://schemas.openxmlformats.org/officeDocument/2006/relationships/externalLink" Target="externalLinks/externalLink60.xml"/><Relationship Id="rId149" Type="http://schemas.openxmlformats.org/officeDocument/2006/relationships/externalLink" Target="externalLinks/externalLink81.xml"/><Relationship Id="rId5" Type="http://schemas.openxmlformats.org/officeDocument/2006/relationships/worksheet" Target="worksheets/sheet5.xml"/><Relationship Id="rId95" Type="http://schemas.openxmlformats.org/officeDocument/2006/relationships/externalLink" Target="externalLinks/externalLink27.xml"/><Relationship Id="rId160" Type="http://schemas.openxmlformats.org/officeDocument/2006/relationships/externalLink" Target="externalLinks/externalLink92.xml"/><Relationship Id="rId181" Type="http://schemas.openxmlformats.org/officeDocument/2006/relationships/externalLink" Target="externalLinks/externalLink113.xml"/><Relationship Id="rId216"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externalLink" Target="externalLinks/externalLink50.xml"/><Relationship Id="rId139" Type="http://schemas.openxmlformats.org/officeDocument/2006/relationships/externalLink" Target="externalLinks/externalLink71.xml"/><Relationship Id="rId85" Type="http://schemas.openxmlformats.org/officeDocument/2006/relationships/externalLink" Target="externalLinks/externalLink17.xml"/><Relationship Id="rId150" Type="http://schemas.openxmlformats.org/officeDocument/2006/relationships/externalLink" Target="externalLinks/externalLink82.xml"/><Relationship Id="rId171" Type="http://schemas.openxmlformats.org/officeDocument/2006/relationships/externalLink" Target="externalLinks/externalLink103.xml"/><Relationship Id="rId192" Type="http://schemas.openxmlformats.org/officeDocument/2006/relationships/externalLink" Target="externalLinks/externalLink124.xml"/><Relationship Id="rId206" Type="http://schemas.openxmlformats.org/officeDocument/2006/relationships/externalLink" Target="externalLinks/externalLink13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40.xml"/><Relationship Id="rId129" Type="http://schemas.openxmlformats.org/officeDocument/2006/relationships/externalLink" Target="externalLinks/externalLink61.xml"/><Relationship Id="rId54" Type="http://schemas.openxmlformats.org/officeDocument/2006/relationships/worksheet" Target="worksheets/sheet54.xml"/><Relationship Id="rId75" Type="http://schemas.openxmlformats.org/officeDocument/2006/relationships/externalLink" Target="externalLinks/externalLink7.xml"/><Relationship Id="rId96" Type="http://schemas.openxmlformats.org/officeDocument/2006/relationships/externalLink" Target="externalLinks/externalLink28.xml"/><Relationship Id="rId140" Type="http://schemas.openxmlformats.org/officeDocument/2006/relationships/externalLink" Target="externalLinks/externalLink72.xml"/><Relationship Id="rId161" Type="http://schemas.openxmlformats.org/officeDocument/2006/relationships/externalLink" Target="externalLinks/externalLink93.xml"/><Relationship Id="rId182" Type="http://schemas.openxmlformats.org/officeDocument/2006/relationships/externalLink" Target="externalLinks/externalLink114.xml"/><Relationship Id="rId217" Type="http://schemas.openxmlformats.org/officeDocument/2006/relationships/styles" Target="styles.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51.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externalLink" Target="externalLinks/externalLink18.xml"/><Relationship Id="rId130" Type="http://schemas.openxmlformats.org/officeDocument/2006/relationships/externalLink" Target="externalLinks/externalLink62.xml"/><Relationship Id="rId151" Type="http://schemas.openxmlformats.org/officeDocument/2006/relationships/externalLink" Target="externalLinks/externalLink83.xml"/><Relationship Id="rId172" Type="http://schemas.openxmlformats.org/officeDocument/2006/relationships/externalLink" Target="externalLinks/externalLink104.xml"/><Relationship Id="rId193" Type="http://schemas.openxmlformats.org/officeDocument/2006/relationships/externalLink" Target="externalLinks/externalLink125.xml"/><Relationship Id="rId207" Type="http://schemas.openxmlformats.org/officeDocument/2006/relationships/externalLink" Target="externalLinks/externalLink139.xml"/><Relationship Id="rId13" Type="http://schemas.openxmlformats.org/officeDocument/2006/relationships/worksheet" Target="worksheets/sheet13.xml"/><Relationship Id="rId109" Type="http://schemas.openxmlformats.org/officeDocument/2006/relationships/externalLink" Target="externalLinks/externalLink4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externalLink" Target="externalLinks/externalLink8.xml"/><Relationship Id="rId97" Type="http://schemas.openxmlformats.org/officeDocument/2006/relationships/externalLink" Target="externalLinks/externalLink29.xml"/><Relationship Id="rId120" Type="http://schemas.openxmlformats.org/officeDocument/2006/relationships/externalLink" Target="externalLinks/externalLink52.xml"/><Relationship Id="rId141" Type="http://schemas.openxmlformats.org/officeDocument/2006/relationships/externalLink" Target="externalLinks/externalLink73.xml"/><Relationship Id="rId7" Type="http://schemas.openxmlformats.org/officeDocument/2006/relationships/worksheet" Target="worksheets/sheet7.xml"/><Relationship Id="rId162" Type="http://schemas.openxmlformats.org/officeDocument/2006/relationships/externalLink" Target="externalLinks/externalLink94.xml"/><Relationship Id="rId183" Type="http://schemas.openxmlformats.org/officeDocument/2006/relationships/externalLink" Target="externalLinks/externalLink115.xml"/><Relationship Id="rId218" Type="http://schemas.openxmlformats.org/officeDocument/2006/relationships/sharedStrings" Target="sharedStrings.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9.xml"/><Relationship Id="rId110" Type="http://schemas.openxmlformats.org/officeDocument/2006/relationships/externalLink" Target="externalLinks/externalLink42.xml"/><Relationship Id="rId131" Type="http://schemas.openxmlformats.org/officeDocument/2006/relationships/externalLink" Target="externalLinks/externalLink63.xml"/><Relationship Id="rId152" Type="http://schemas.openxmlformats.org/officeDocument/2006/relationships/externalLink" Target="externalLinks/externalLink84.xml"/><Relationship Id="rId173" Type="http://schemas.openxmlformats.org/officeDocument/2006/relationships/externalLink" Target="externalLinks/externalLink105.xml"/><Relationship Id="rId194" Type="http://schemas.openxmlformats.org/officeDocument/2006/relationships/externalLink" Target="externalLinks/externalLink126.xml"/><Relationship Id="rId208" Type="http://schemas.openxmlformats.org/officeDocument/2006/relationships/externalLink" Target="externalLinks/externalLink140.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9.xml"/><Relationship Id="rId100" Type="http://schemas.openxmlformats.org/officeDocument/2006/relationships/externalLink" Target="externalLinks/externalLink32.xml"/><Relationship Id="rId105" Type="http://schemas.openxmlformats.org/officeDocument/2006/relationships/externalLink" Target="externalLinks/externalLink37.xml"/><Relationship Id="rId126" Type="http://schemas.openxmlformats.org/officeDocument/2006/relationships/externalLink" Target="externalLinks/externalLink58.xml"/><Relationship Id="rId147" Type="http://schemas.openxmlformats.org/officeDocument/2006/relationships/externalLink" Target="externalLinks/externalLink79.xml"/><Relationship Id="rId168" Type="http://schemas.openxmlformats.org/officeDocument/2006/relationships/externalLink" Target="externalLinks/externalLink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4.xml"/><Relationship Id="rId93" Type="http://schemas.openxmlformats.org/officeDocument/2006/relationships/externalLink" Target="externalLinks/externalLink25.xml"/><Relationship Id="rId98" Type="http://schemas.openxmlformats.org/officeDocument/2006/relationships/externalLink" Target="externalLinks/externalLink30.xml"/><Relationship Id="rId121" Type="http://schemas.openxmlformats.org/officeDocument/2006/relationships/externalLink" Target="externalLinks/externalLink53.xml"/><Relationship Id="rId142" Type="http://schemas.openxmlformats.org/officeDocument/2006/relationships/externalLink" Target="externalLinks/externalLink74.xml"/><Relationship Id="rId163" Type="http://schemas.openxmlformats.org/officeDocument/2006/relationships/externalLink" Target="externalLinks/externalLink95.xml"/><Relationship Id="rId184" Type="http://schemas.openxmlformats.org/officeDocument/2006/relationships/externalLink" Target="externalLinks/externalLink116.xml"/><Relationship Id="rId189" Type="http://schemas.openxmlformats.org/officeDocument/2006/relationships/externalLink" Target="externalLinks/externalLink121.xml"/><Relationship Id="rId219" Type="http://schemas.openxmlformats.org/officeDocument/2006/relationships/calcChain" Target="calcChain.xml"/><Relationship Id="rId3" Type="http://schemas.openxmlformats.org/officeDocument/2006/relationships/worksheet" Target="worksheets/sheet3.xml"/><Relationship Id="rId214" Type="http://schemas.openxmlformats.org/officeDocument/2006/relationships/externalLink" Target="externalLinks/externalLink14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48.xml"/><Relationship Id="rId137" Type="http://schemas.openxmlformats.org/officeDocument/2006/relationships/externalLink" Target="externalLinks/externalLink69.xml"/><Relationship Id="rId158" Type="http://schemas.openxmlformats.org/officeDocument/2006/relationships/externalLink" Target="externalLinks/externalLink90.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15.xml"/><Relationship Id="rId88" Type="http://schemas.openxmlformats.org/officeDocument/2006/relationships/externalLink" Target="externalLinks/externalLink20.xml"/><Relationship Id="rId111" Type="http://schemas.openxmlformats.org/officeDocument/2006/relationships/externalLink" Target="externalLinks/externalLink43.xml"/><Relationship Id="rId132" Type="http://schemas.openxmlformats.org/officeDocument/2006/relationships/externalLink" Target="externalLinks/externalLink64.xml"/><Relationship Id="rId153" Type="http://schemas.openxmlformats.org/officeDocument/2006/relationships/externalLink" Target="externalLinks/externalLink85.xml"/><Relationship Id="rId174" Type="http://schemas.openxmlformats.org/officeDocument/2006/relationships/externalLink" Target="externalLinks/externalLink106.xml"/><Relationship Id="rId179" Type="http://schemas.openxmlformats.org/officeDocument/2006/relationships/externalLink" Target="externalLinks/externalLink111.xml"/><Relationship Id="rId195" Type="http://schemas.openxmlformats.org/officeDocument/2006/relationships/externalLink" Target="externalLinks/externalLink127.xml"/><Relationship Id="rId209" Type="http://schemas.openxmlformats.org/officeDocument/2006/relationships/externalLink" Target="externalLinks/externalLink141.xml"/><Relationship Id="rId190" Type="http://schemas.openxmlformats.org/officeDocument/2006/relationships/externalLink" Target="externalLinks/externalLink122.xml"/><Relationship Id="rId204" Type="http://schemas.openxmlformats.org/officeDocument/2006/relationships/externalLink" Target="externalLinks/externalLink13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38.xml"/><Relationship Id="rId127" Type="http://schemas.openxmlformats.org/officeDocument/2006/relationships/externalLink" Target="externalLinks/externalLink59.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externalLink" Target="externalLinks/externalLink5.xml"/><Relationship Id="rId78" Type="http://schemas.openxmlformats.org/officeDocument/2006/relationships/externalLink" Target="externalLinks/externalLink10.xml"/><Relationship Id="rId94" Type="http://schemas.openxmlformats.org/officeDocument/2006/relationships/externalLink" Target="externalLinks/externalLink26.xml"/><Relationship Id="rId99" Type="http://schemas.openxmlformats.org/officeDocument/2006/relationships/externalLink" Target="externalLinks/externalLink31.xml"/><Relationship Id="rId101" Type="http://schemas.openxmlformats.org/officeDocument/2006/relationships/externalLink" Target="externalLinks/externalLink33.xml"/><Relationship Id="rId122" Type="http://schemas.openxmlformats.org/officeDocument/2006/relationships/externalLink" Target="externalLinks/externalLink54.xml"/><Relationship Id="rId143" Type="http://schemas.openxmlformats.org/officeDocument/2006/relationships/externalLink" Target="externalLinks/externalLink75.xml"/><Relationship Id="rId148" Type="http://schemas.openxmlformats.org/officeDocument/2006/relationships/externalLink" Target="externalLinks/externalLink80.xml"/><Relationship Id="rId164" Type="http://schemas.openxmlformats.org/officeDocument/2006/relationships/externalLink" Target="externalLinks/externalLink96.xml"/><Relationship Id="rId169" Type="http://schemas.openxmlformats.org/officeDocument/2006/relationships/externalLink" Target="externalLinks/externalLink101.xml"/><Relationship Id="rId185" Type="http://schemas.openxmlformats.org/officeDocument/2006/relationships/externalLink" Target="externalLinks/externalLink117.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12.xml"/><Relationship Id="rId210" Type="http://schemas.openxmlformats.org/officeDocument/2006/relationships/externalLink" Target="externalLinks/externalLink142.xml"/><Relationship Id="rId215" Type="http://schemas.openxmlformats.org/officeDocument/2006/relationships/externalLink" Target="externalLinks/externalLink147.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21.xml"/><Relationship Id="rId112" Type="http://schemas.openxmlformats.org/officeDocument/2006/relationships/externalLink" Target="externalLinks/externalLink44.xml"/><Relationship Id="rId133" Type="http://schemas.openxmlformats.org/officeDocument/2006/relationships/externalLink" Target="externalLinks/externalLink65.xml"/><Relationship Id="rId154" Type="http://schemas.openxmlformats.org/officeDocument/2006/relationships/externalLink" Target="externalLinks/externalLink86.xml"/><Relationship Id="rId175" Type="http://schemas.openxmlformats.org/officeDocument/2006/relationships/externalLink" Target="externalLinks/externalLink107.xml"/><Relationship Id="rId196" Type="http://schemas.openxmlformats.org/officeDocument/2006/relationships/externalLink" Target="externalLinks/externalLink128.xml"/><Relationship Id="rId200" Type="http://schemas.openxmlformats.org/officeDocument/2006/relationships/externalLink" Target="externalLinks/externalLink132.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externalLink" Target="externalLinks/externalLink11.xml"/><Relationship Id="rId102" Type="http://schemas.openxmlformats.org/officeDocument/2006/relationships/externalLink" Target="externalLinks/externalLink34.xml"/><Relationship Id="rId123" Type="http://schemas.openxmlformats.org/officeDocument/2006/relationships/externalLink" Target="externalLinks/externalLink55.xml"/><Relationship Id="rId144" Type="http://schemas.openxmlformats.org/officeDocument/2006/relationships/externalLink" Target="externalLinks/externalLink76.xml"/><Relationship Id="rId90" Type="http://schemas.openxmlformats.org/officeDocument/2006/relationships/externalLink" Target="externalLinks/externalLink22.xml"/><Relationship Id="rId165" Type="http://schemas.openxmlformats.org/officeDocument/2006/relationships/externalLink" Target="externalLinks/externalLink97.xml"/><Relationship Id="rId186" Type="http://schemas.openxmlformats.org/officeDocument/2006/relationships/externalLink" Target="externalLinks/externalLink118.xml"/><Relationship Id="rId211" Type="http://schemas.openxmlformats.org/officeDocument/2006/relationships/externalLink" Target="externalLinks/externalLink14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externalLink" Target="externalLinks/externalLink1.xml"/><Relationship Id="rId113" Type="http://schemas.openxmlformats.org/officeDocument/2006/relationships/externalLink" Target="externalLinks/externalLink45.xml"/><Relationship Id="rId134" Type="http://schemas.openxmlformats.org/officeDocument/2006/relationships/externalLink" Target="externalLinks/externalLink66.xml"/><Relationship Id="rId80" Type="http://schemas.openxmlformats.org/officeDocument/2006/relationships/externalLink" Target="externalLinks/externalLink12.xml"/><Relationship Id="rId155" Type="http://schemas.openxmlformats.org/officeDocument/2006/relationships/externalLink" Target="externalLinks/externalLink87.xml"/><Relationship Id="rId176" Type="http://schemas.openxmlformats.org/officeDocument/2006/relationships/externalLink" Target="externalLinks/externalLink108.xml"/><Relationship Id="rId197" Type="http://schemas.openxmlformats.org/officeDocument/2006/relationships/externalLink" Target="externalLinks/externalLink129.xml"/><Relationship Id="rId201" Type="http://schemas.openxmlformats.org/officeDocument/2006/relationships/externalLink" Target="externalLinks/externalLink13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5.xml"/><Relationship Id="rId124" Type="http://schemas.openxmlformats.org/officeDocument/2006/relationships/externalLink" Target="externalLinks/externalLink56.xml"/><Relationship Id="rId70" Type="http://schemas.openxmlformats.org/officeDocument/2006/relationships/externalLink" Target="externalLinks/externalLink2.xml"/><Relationship Id="rId91" Type="http://schemas.openxmlformats.org/officeDocument/2006/relationships/externalLink" Target="externalLinks/externalLink23.xml"/><Relationship Id="rId145" Type="http://schemas.openxmlformats.org/officeDocument/2006/relationships/externalLink" Target="externalLinks/externalLink77.xml"/><Relationship Id="rId166" Type="http://schemas.openxmlformats.org/officeDocument/2006/relationships/externalLink" Target="externalLinks/externalLink98.xml"/><Relationship Id="rId187" Type="http://schemas.openxmlformats.org/officeDocument/2006/relationships/externalLink" Target="externalLinks/externalLink119.xml"/><Relationship Id="rId1" Type="http://schemas.openxmlformats.org/officeDocument/2006/relationships/worksheet" Target="worksheets/sheet1.xml"/><Relationship Id="rId212" Type="http://schemas.openxmlformats.org/officeDocument/2006/relationships/externalLink" Target="externalLinks/externalLink14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46.xml"/><Relationship Id="rId60" Type="http://schemas.openxmlformats.org/officeDocument/2006/relationships/worksheet" Target="worksheets/sheet60.xml"/><Relationship Id="rId81" Type="http://schemas.openxmlformats.org/officeDocument/2006/relationships/externalLink" Target="externalLinks/externalLink13.xml"/><Relationship Id="rId135" Type="http://schemas.openxmlformats.org/officeDocument/2006/relationships/externalLink" Target="externalLinks/externalLink67.xml"/><Relationship Id="rId156" Type="http://schemas.openxmlformats.org/officeDocument/2006/relationships/externalLink" Target="externalLinks/externalLink88.xml"/><Relationship Id="rId177" Type="http://schemas.openxmlformats.org/officeDocument/2006/relationships/externalLink" Target="externalLinks/externalLink109.xml"/><Relationship Id="rId198" Type="http://schemas.openxmlformats.org/officeDocument/2006/relationships/externalLink" Target="externalLinks/externalLink130.xml"/><Relationship Id="rId202" Type="http://schemas.openxmlformats.org/officeDocument/2006/relationships/externalLink" Target="externalLinks/externalLink13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externalLink" Target="externalLinks/externalLink36.xml"/><Relationship Id="rId125" Type="http://schemas.openxmlformats.org/officeDocument/2006/relationships/externalLink" Target="externalLinks/externalLink57.xml"/><Relationship Id="rId146" Type="http://schemas.openxmlformats.org/officeDocument/2006/relationships/externalLink" Target="externalLinks/externalLink78.xml"/><Relationship Id="rId167" Type="http://schemas.openxmlformats.org/officeDocument/2006/relationships/externalLink" Target="externalLinks/externalLink99.xml"/><Relationship Id="rId188" Type="http://schemas.openxmlformats.org/officeDocument/2006/relationships/externalLink" Target="externalLinks/externalLink120.xml"/><Relationship Id="rId71" Type="http://schemas.openxmlformats.org/officeDocument/2006/relationships/externalLink" Target="externalLinks/externalLink3.xml"/><Relationship Id="rId92" Type="http://schemas.openxmlformats.org/officeDocument/2006/relationships/externalLink" Target="externalLinks/externalLink24.xml"/><Relationship Id="rId213" Type="http://schemas.openxmlformats.org/officeDocument/2006/relationships/externalLink" Target="externalLinks/externalLink145.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externalLink" Target="externalLinks/externalLink47.xml"/><Relationship Id="rId136" Type="http://schemas.openxmlformats.org/officeDocument/2006/relationships/externalLink" Target="externalLinks/externalLink68.xml"/><Relationship Id="rId157" Type="http://schemas.openxmlformats.org/officeDocument/2006/relationships/externalLink" Target="externalLinks/externalLink89.xml"/><Relationship Id="rId178" Type="http://schemas.openxmlformats.org/officeDocument/2006/relationships/externalLink" Target="externalLinks/externalLink110.xml"/><Relationship Id="rId61" Type="http://schemas.openxmlformats.org/officeDocument/2006/relationships/worksheet" Target="worksheets/sheet61.xml"/><Relationship Id="rId82" Type="http://schemas.openxmlformats.org/officeDocument/2006/relationships/externalLink" Target="externalLinks/externalLink14.xml"/><Relationship Id="rId199" Type="http://schemas.openxmlformats.org/officeDocument/2006/relationships/externalLink" Target="externalLinks/externalLink131.xml"/><Relationship Id="rId203" Type="http://schemas.openxmlformats.org/officeDocument/2006/relationships/externalLink" Target="externalLinks/externalLink135.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Databank\1-Projects%20In%20Hand\DFID\ARR%202003-04\Arr%20Petition%202003-04\For%20Submission\ARR%20Forms%20For%20Submission.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K:\Documents%20and%20Settings\tsahoo.DLFLOR\Desktop\BUDGET%20Jul%2006\Working\BUDGET%20Jul%2006\Trading%20Summary%20Revised%20Budget%2006-07.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108.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112.xml.rels><?xml version="1.0" encoding="UTF-8" standalone="yes"?>
<Relationships xmlns="http://schemas.openxmlformats.org/package/2006/relationships"><Relationship Id="rId2" Type="http://schemas.microsoft.com/office/2019/04/relationships/externalLinkLongPath" Target="/Documents%20and%20Settings/anurag/My%20Documents/petitions/Petition%20for%20trans%20ARR.doc/Databank/1-Projects%20In%20Hand/DFID/ARR%202003-04/Arr%20Petition%202003-04/For%20Submission/ARR%20Forms%20For%20Submission.xls?C8F4A538" TargetMode="External"/><Relationship Id="rId1" Type="http://schemas.openxmlformats.org/officeDocument/2006/relationships/externalLinkPath" Target="file:///\\C8F4A538\ARR%20Forms%20For%20Submission.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Documents%20and%20Settings\anurag\My%20Documents\petitions\Petition%20for%20trans%20ARR.doc\Databank\1-Projects%20In%20Hand\DFID\ARR%202003-04\Arr%20Petition%202003-04\For%20Submission\ARR%20Forms%20For%20Submission.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119.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Sameer's%20folder/MSEB/Tariff%20Filing%202003-04/Outputs/Models/Working%20Models/old/Dispatch%20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Sameer's%20folder\MSEB\Tariff%20Filing%202003-04\Outputs\Models\Working%20Models\old\Dispatch%202.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bca3\d\payroll\pf%20yearly%20return%2026.04.07%20final\working%20files%20for%20pf%20yearly%20return\PF%20Return%20Yearly\Forms\Challans%20Details.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35.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2.158.1.107\c$\Documents%20and%20Settings\shashankandey\My%20Documents\ARR-FY08\DEMFIXL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Documents%20and%20Settings\shashankandey\My%20Documents\ARR-FY08\DEMFIX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My%20Documents%202007-08,%202008-09%20&amp;%202009-10\02%20Job%20Excel\09%20Commercial%20Diary%202010\Commercial%20Diary%20April%201%2020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ocuments%20and%20Settings\shashankandey\My%20Documents\ARR-FY08\DEMFIXL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Documents%20and%20Settings\Administrator\Application%20Data\Microsoft\Excel\My%20Documents%202007-08,%202008-09%20&amp;%202009-10\02%20Job%20Excel\09%20Commercial%20Diary%202010\Commercial%20Diary%20April%201%20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pennt\ksm\My%20Documents\AC\2002\fatax01-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43.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a/AppData/Roaming/Microsoft/Excel/201-04REL-Fin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GRID%20Energy\Work\MSPGCL%20True%20Up%20Fy%202010-11\Earlier%20Orders\EXCEL%20MODELS%20FINAL\PwC_MSPGCL_20.12.201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c/Model%20FY%2006-07/Copy%20of%20LFore-20-oct-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CRISAdvisory/UPERC/Assistance%20to%20UPERC%20on%20ARR%20Tariff%20Petitions/Workings/Post%20audited%20accounts/ARR/Revenue%20Model%20-%20Rev%201%20-%20Final%20for%20Chairman%20Sir.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PuVVNL%20-%20Revenue%20Data.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FY%202014-15(P)/MVVNL%20-%20Revenue%20Data%2015-16(P).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Assignments%20in%20FY%202009-10/UERC%20R1/Santosh%20Workings/UPCL%20Power%20Purchase/Latest%20Models/New%20Folder/New%20Folder/Chairman%20workings/Bhadra/Power/APSEB/Tariff%20Filing/TARIFF%20MODEL/TARIFF_II.xls?1A5B3B14" TargetMode="External"/><Relationship Id="rId1" Type="http://schemas.openxmlformats.org/officeDocument/2006/relationships/externalLinkPath" Target="file:///\\1A5B3B14\TARIFF_II.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Cal-work/116475%20(Uttar%20Pradesh)/Trip_2003_10/Load%20forecasting/LFore_0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Cal-work\116475%20(Uttar%20Pradesh)\Trip_2003_10\Load%20forecasting\LFore_0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ca3\d\payroll\pf%20yearly%20return%2026.04.07%20final\main%20files%20gvn%20to%20pf%20dept\pf%20yearly%20return%2026.04.07.xls%20-%20summary.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T:\IT\MSD%20India%20IS%20Inventory.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94.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Databank/1-Projects%20In%20Hand/DFID/ARR%202003-04/Arr%20Petition%202003-04/For%20Submission/ARR%20Forms%20For%20Submis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3.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form_x0000_"/>
      <sheetName val="04REL"/>
      <sheetName val="Sept "/>
      <sheetName val="7"/>
      <sheetName val="Salient1"/>
      <sheetName val="Labour charges"/>
      <sheetName val="RAJ"/>
      <sheetName val="Feb-06"/>
      <sheetName val="Inputs"/>
      <sheetName val="form"/>
      <sheetName val="form_____________"/>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form_x0000__x0000__x0000__x0000"/>
      <sheetName val="Assumptions"/>
      <sheetName val="form_x005f_x0000__x005f_x0000__x005f_x0000__x0000"/>
      <sheetName val="form_x005f_x0000_"/>
      <sheetName val="form?"/>
      <sheetName val="Ag LF"/>
      <sheetName val="Executive Summary -Thermal"/>
      <sheetName val="Stationwise Thermal &amp; Hydel Gen"/>
      <sheetName val="TWELVE"/>
      <sheetName val="form_"/>
      <sheetName val="all"/>
      <sheetName val="overall"/>
      <sheetName val="Data base"/>
      <sheetName val="form_x005f_x005f_x005f_x0000__x005f_x005f_x005f_x0000__"/>
      <sheetName val="form_x005f_x005f_x005f_x0000_"/>
      <sheetName val="form_x005f_x005f_x005f_x005f_x005f_x005f_x005f_x0000__x"/>
      <sheetName val="form_x005f_x005f_x005f_x005f_x005f_x005f_x005f_x0000_"/>
      <sheetName val="Key_Assume_Common"/>
      <sheetName val="Discom Details"/>
      <sheetName val="data"/>
      <sheetName val="First information "/>
      <sheetName val="annexture-g1"/>
      <sheetName val="PART C"/>
      <sheetName val="Sheet1"/>
      <sheetName val="Part A General"/>
      <sheetName val="feasibility require"/>
      <sheetName val="MOD - Corrected -As per SLDC "/>
    </sheetNames>
    <sheetDataSet>
      <sheetData sheetId="0" refreshError="1">
        <row r="35">
          <cell r="G35">
            <v>64254.226096970044</v>
          </cell>
          <cell r="H35">
            <v>59093.238057586968</v>
          </cell>
          <cell r="I35">
            <v>63490.540060935658</v>
          </cell>
        </row>
        <row r="44">
          <cell r="G44">
            <v>24259.407938726315</v>
          </cell>
          <cell r="H44">
            <v>16526.511773419461</v>
          </cell>
          <cell r="I44">
            <v>17654.636270525258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a"/>
      <sheetName val="Variables_x"/>
      <sheetName val="Variables"/>
      <sheetName val="RATES"/>
    </sheetNames>
    <sheetDataSet>
      <sheetData sheetId="0" refreshError="1"/>
      <sheetData sheetId="1" refreshError="1">
        <row r="5">
          <cell r="B5">
            <v>3</v>
          </cell>
        </row>
        <row r="6">
          <cell r="B6">
            <v>9</v>
          </cell>
        </row>
        <row r="14">
          <cell r="F14" t="str">
            <v>31.03.07</v>
          </cell>
        </row>
        <row r="17">
          <cell r="F17" t="str">
            <v>31.03.10</v>
          </cell>
        </row>
      </sheetData>
      <sheetData sheetId="2" refreshError="1"/>
      <sheetData sheetId="3"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Loan Position"/>
      <sheetName val=""/>
      <sheetName val="D-3 Detail"/>
    </sheetNames>
    <sheetDataSet>
      <sheetData sheetId="0">
        <row r="35">
          <cell r="I35">
            <v>63490.540060935658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5">
          <cell r="I35">
            <v>63490.540060935658</v>
          </cell>
        </row>
        <row r="44">
          <cell r="I44">
            <v>17654.636270525258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3.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Loan Position"/>
      <sheetName val=""/>
      <sheetName val="D-3 Detail"/>
    </sheetNames>
    <sheetDataSet>
      <sheetData sheetId="0">
        <row r="35">
          <cell r="I35">
            <v>63490.540060935658</v>
          </cell>
        </row>
        <row r="44">
          <cell r="I44">
            <v>17654.636270525258</v>
          </cell>
        </row>
      </sheetData>
      <sheetData sheetId="1">
        <row r="35">
          <cell r="I35">
            <v>63490.540060935658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 val="FIX DATA"/>
      <sheetName val="Inputs"/>
      <sheetName val="Feb-06"/>
      <sheetName val="04REL"/>
      <sheetName val="RAJ"/>
      <sheetName val="all"/>
      <sheetName val="Data"/>
      <sheetName val="17(B) govt"/>
      <sheetName val="DLC"/>
      <sheetName val="1.1 Trs. Fai."/>
      <sheetName val="feasibility require"/>
      <sheetName val="Sheet1"/>
      <sheetName val="STN WISE EMR"/>
      <sheetName val="Dom"/>
      <sheetName val="MO EY"/>
      <sheetName val="MO C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ERY"/>
      <sheetName val="HLY -99-00"/>
      <sheetName val="Hydro Data"/>
      <sheetName val="HLY0001"/>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 val="FIX DATA"/>
      <sheetName val="Inputs"/>
      <sheetName val="Feb-06"/>
      <sheetName val="04REL"/>
      <sheetName val="RAJ"/>
      <sheetName val="all"/>
      <sheetName val="Data"/>
      <sheetName val="17(B) govt"/>
      <sheetName val="DLC"/>
      <sheetName val="1.1 Trs. Fai."/>
      <sheetName val="feasibility require"/>
      <sheetName val="Sheet1"/>
      <sheetName val="STN WISE EMR"/>
      <sheetName val="Dom"/>
      <sheetName val="MO EY"/>
      <sheetName val="MO CY"/>
    </sheetNames>
    <sheetDataSet>
      <sheetData sheetId="0" refreshError="1">
        <row r="1">
          <cell r="P1">
            <v>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Input"/>
      <sheetName val="FFM"/>
    </sheetNames>
    <sheetDataSet>
      <sheetData sheetId="0" refreshError="1"/>
      <sheetData sheetId="1" refreshError="1">
        <row r="6">
          <cell r="D6" t="str">
            <v>15/04/2006</v>
          </cell>
          <cell r="E6" t="str">
            <v>15/05/2006</v>
          </cell>
          <cell r="F6" t="str">
            <v>15/06/2006</v>
          </cell>
          <cell r="G6" t="str">
            <v>15/07/2006</v>
          </cell>
          <cell r="H6" t="str">
            <v>14/08/2006</v>
          </cell>
          <cell r="I6" t="str">
            <v>15/09/2006</v>
          </cell>
          <cell r="J6" t="str">
            <v>15/10/2006</v>
          </cell>
          <cell r="K6" t="str">
            <v>15/11/2006</v>
          </cell>
          <cell r="L6" t="str">
            <v>15/12/2006</v>
          </cell>
          <cell r="M6" t="str">
            <v>15/01/2007</v>
          </cell>
          <cell r="N6">
            <v>0</v>
          </cell>
          <cell r="O6" t="str">
            <v>15/03/2007</v>
          </cell>
        </row>
      </sheetData>
      <sheetData sheetId="2"/>
      <sheetData sheetId="3" refreshError="1"/>
      <sheetData sheetId="4"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row r="1">
          <cell r="B1">
            <v>0</v>
          </cell>
        </row>
      </sheetData>
      <sheetData sheetId="1"/>
      <sheetData sheetId="2"/>
      <sheetData sheetId="3">
        <row r="1">
          <cell r="B1"/>
        </row>
      </sheetData>
      <sheetData sheetId="4"/>
      <sheetData sheetId="5"/>
      <sheetData sheetId="6">
        <row r="1">
          <cell r="B1">
            <v>0</v>
          </cell>
        </row>
      </sheetData>
      <sheetData sheetId="7"/>
      <sheetData sheetId="8"/>
      <sheetData sheetId="9">
        <row r="1">
          <cell r="B1">
            <v>0</v>
          </cell>
        </row>
      </sheetData>
      <sheetData sheetId="10"/>
      <sheetData sheetId="11"/>
      <sheetData sheetId="12"/>
      <sheetData sheetId="13">
        <row r="1">
          <cell r="A1" t="str">
            <v>CATEGORY</v>
          </cell>
        </row>
      </sheetData>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sheetData sheetId="1">
        <row r="1">
          <cell r="B1">
            <v>0</v>
          </cell>
        </row>
      </sheetData>
      <sheetData sheetId="2"/>
      <sheetData sheetId="3"/>
      <sheetData sheetId="4">
        <row r="1">
          <cell r="B1"/>
        </row>
      </sheetData>
      <sheetData sheetId="5"/>
      <sheetData sheetId="6"/>
      <sheetData sheetId="7">
        <row r="1">
          <cell r="B1">
            <v>0</v>
          </cell>
        </row>
      </sheetData>
      <sheetData sheetId="8"/>
      <sheetData sheetId="9"/>
      <sheetData sheetId="10"/>
      <sheetData sheetId="11"/>
      <sheetData sheetId="12"/>
      <sheetData sheetId="13"/>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FIXLD"/>
      <sheetName val="FC"/>
      <sheetName val="Load"/>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1" refreshError="1"/>
      <sheetData sheetId="2" refreshError="1"/>
      <sheetData sheetId="3"/>
      <sheetData sheetId="4"/>
      <sheetData sheetId="5"/>
      <sheetData sheetId="6"/>
      <sheetData sheetId="7">
        <row r="1">
          <cell r="B1"/>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_01-02"/>
      <sheetName val="ADDITION"/>
      <sheetName val="ANNEX-III"/>
      <sheetName val="Sheet3 (2)"/>
      <sheetName val="Sheet3_(2)"/>
      <sheetName val="SPT vs PHI"/>
      <sheetName val="Sheet2"/>
      <sheetName val="Old"/>
      <sheetName val="Introduction"/>
      <sheetName val="Sheet3"/>
      <sheetName val="Operating Statistics"/>
      <sheetName val="#REF"/>
      <sheetName val="Financials"/>
      <sheetName val="Cash Flow Working"/>
      <sheetName val="fatax01-02"/>
      <sheetName val="VCH-SLC"/>
      <sheetName val="Supplier"/>
      <sheetName val="DOOR-WIND"/>
      <sheetName val="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Metro consind updation sheet"/>
      <sheetName val="Dom"/>
      <sheetName val="201-04REL-Final"/>
      <sheetName val="A_3_7"/>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Rates"/>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_PwC"/>
      <sheetName val="Assumptions"/>
      <sheetName val="Gainloss computation FY 09-10"/>
      <sheetName val="Summary"/>
      <sheetName val="Issue sheet"/>
      <sheetName val="Tables_True up FY 09-10"/>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7">
          <cell r="D7">
            <v>0.1074</v>
          </cell>
          <cell r="E7">
            <v>0.1055</v>
          </cell>
        </row>
        <row r="8">
          <cell r="D8">
            <v>8.1799999999999998E-2</v>
          </cell>
        </row>
        <row r="116">
          <cell r="C116">
            <v>0.11749999999999999</v>
          </cell>
        </row>
      </sheetData>
      <sheetData sheetId="1">
        <row r="3">
          <cell r="B3">
            <v>7.8600000000000003E-2</v>
          </cell>
        </row>
        <row r="16">
          <cell r="B16">
            <v>0.13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Div_Pk"/>
      <sheetName val="Grp"/>
      <sheetName val="Grp_Pk"/>
      <sheetName val="F_Sum"/>
      <sheetName val="Indiv"/>
      <sheetName val="B_Sum"/>
      <sheetName val="B_Adj"/>
      <sheetName val="B_Dat"/>
      <sheetName val="Utility"/>
      <sheetName val="Admin"/>
      <sheetName val="Sens"/>
      <sheetName val="Peaks"/>
      <sheetName val="Graphs"/>
      <sheetName val="Trf"/>
      <sheetName val="T4"/>
      <sheetName val="T5"/>
      <sheetName val="T5b"/>
    </sheetNames>
    <sheetDataSet>
      <sheetData sheetId="0" refreshError="1">
        <row r="44">
          <cell r="J44" t="str">
            <v>2003-2004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FY 05"/>
      <sheetName val="Sales FY 06"/>
      <sheetName val="Sales FY 07"/>
      <sheetName val="LMV 9 &amp; 10"/>
      <sheetName val="Sales FY 05 N"/>
      <sheetName val="Sales FY 06 N"/>
      <sheetName val="Sales FY 07 N"/>
      <sheetName val="Sales FY 08 N"/>
      <sheetName val="Sales FY 08"/>
      <sheetName val="Sales FY 09 N"/>
      <sheetName val="Sales FY 10"/>
      <sheetName val="Sales FY 09"/>
      <sheetName val="Sales Summ N"/>
      <sheetName val="Sales Summ"/>
      <sheetName val="RevN"/>
      <sheetName val="Sales FY 10 A"/>
      <sheetName val="Sales FY 11"/>
      <sheetName val="Sales FY 12"/>
      <sheetName val="Advt &amp; HV1"/>
      <sheetName val="Sales Summary"/>
      <sheetName val="Rev Summary"/>
      <sheetName val="Tariff - LT"/>
      <sheetName val="Rev Summ N"/>
      <sheetName val="Energy Balance"/>
      <sheetName val="Cross subsidy"/>
      <sheetName val="Crosschecks"/>
      <sheetName val="Final"/>
      <sheetName val="Tariff - HT"/>
      <sheetName val="Rev"/>
      <sheetName val="Rev Summ"/>
      <sheetName val="Energy Balance (2)"/>
      <sheetName val="Tariff - HT VD"/>
      <sheetName val="Tariff - HT (Op)"/>
      <sheetName val="Tariff - LT (op)"/>
      <sheetName val="Tariff - LT (2)"/>
      <sheetName val="Tariff - LT VD"/>
      <sheetName val="LMV 1"/>
      <sheetName val="LMV 2"/>
      <sheetName val="LMV 3"/>
      <sheetName val="LMV 4"/>
      <sheetName val="LMV 5"/>
      <sheetName val="LMV 6"/>
      <sheetName val="LMV 7"/>
      <sheetName val="LMV 8"/>
      <sheetName val="LMV 9"/>
      <sheetName val="LMV 10"/>
      <sheetName val="HV 2"/>
      <sheetName val="HV 3"/>
      <sheetName val="HV 4"/>
      <sheetName val="Revenue 1"/>
      <sheetName val="Sheet1"/>
    </sheetNames>
    <sheetDataSet>
      <sheetData sheetId="0"/>
      <sheetData sheetId="1"/>
      <sheetData sheetId="2"/>
      <sheetData sheetId="3"/>
      <sheetData sheetId="4">
        <row r="10">
          <cell r="K10">
            <v>10555.409515539952</v>
          </cell>
        </row>
      </sheetData>
      <sheetData sheetId="5">
        <row r="10">
          <cell r="K10">
            <v>11406.105960721663</v>
          </cell>
        </row>
      </sheetData>
      <sheetData sheetId="6">
        <row r="10">
          <cell r="K10">
            <v>12952.302005296295</v>
          </cell>
        </row>
      </sheetData>
      <sheetData sheetId="7">
        <row r="9">
          <cell r="K9">
            <v>7145.4485488507471</v>
          </cell>
        </row>
      </sheetData>
      <sheetData sheetId="8"/>
      <sheetData sheetId="9">
        <row r="9">
          <cell r="K9">
            <v>7756.9670000000006</v>
          </cell>
        </row>
      </sheetData>
      <sheetData sheetId="10">
        <row r="9">
          <cell r="K9">
            <v>8161.5508285804899</v>
          </cell>
        </row>
      </sheetData>
      <sheetData sheetId="11"/>
      <sheetData sheetId="12">
        <row r="15">
          <cell r="M15">
            <v>15849.714053342934</v>
          </cell>
        </row>
      </sheetData>
      <sheetData sheetId="13">
        <row r="148">
          <cell r="E148">
            <v>367.95561384308559</v>
          </cell>
        </row>
      </sheetData>
      <sheetData sheetId="14"/>
      <sheetData sheetId="15"/>
      <sheetData sheetId="16"/>
      <sheetData sheetId="17"/>
      <sheetData sheetId="18">
        <row r="20">
          <cell r="D20">
            <v>9.9979999999999993</v>
          </cell>
        </row>
      </sheetData>
      <sheetData sheetId="19">
        <row r="11">
          <cell r="R11">
            <v>4366.8385200000002</v>
          </cell>
        </row>
      </sheetData>
      <sheetData sheetId="20">
        <row r="1">
          <cell r="T1">
            <v>1.3410219999999999</v>
          </cell>
        </row>
      </sheetData>
      <sheetData sheetId="21">
        <row r="2">
          <cell r="P2">
            <v>0</v>
          </cell>
        </row>
      </sheetData>
      <sheetData sheetId="22"/>
      <sheetData sheetId="23"/>
      <sheetData sheetId="24">
        <row r="7">
          <cell r="C7">
            <v>4.1702170433644428</v>
          </cell>
        </row>
      </sheetData>
      <sheetData sheetId="25"/>
      <sheetData sheetId="26">
        <row r="12">
          <cell r="H12">
            <v>125</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 Data"/>
      <sheetName val="Revenue"/>
      <sheetName val="Assumptions"/>
      <sheetName val="Tariff Structure"/>
      <sheetName val="Tabl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ow r="2">
          <cell r="F2">
            <v>5</v>
          </cell>
          <cell r="G2">
            <v>6</v>
          </cell>
          <cell r="I2">
            <v>8</v>
          </cell>
          <cell r="J2">
            <v>9</v>
          </cell>
        </row>
      </sheetData>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ales_Summary"/>
      <sheetName val="Rev_Summary"/>
      <sheetName val="Tariff - LT_b4 tweak"/>
      <sheetName val="Tariff - HT_b4 tweak"/>
      <sheetName val="Tariff - LT"/>
      <sheetName val="Tariff - HT"/>
      <sheetName val="Assumptions"/>
      <sheetName val="Wrtup"/>
      <sheetName val="Rev Summary_FB"/>
      <sheetName val="Sales Summary_FB"/>
      <sheetName val="Rev-Ex"/>
      <sheetName val="Rev-Pro"/>
      <sheetName val="Sales FY 09"/>
      <sheetName val="Sales FY 10"/>
      <sheetName val="Sales FY 11"/>
      <sheetName val="En Bal"/>
      <sheetName val="PPT"/>
      <sheetName val="Sales FY 12"/>
      <sheetName val="Sales FY 13 9M"/>
      <sheetName val="Sales FY 13"/>
      <sheetName val="Sales FY 14"/>
      <sheetName val="Sales FY 10A_FB"/>
      <sheetName val="Sales FY 11_FB"/>
      <sheetName val="Sales FY 12_FB"/>
      <sheetName val="Final"/>
      <sheetName val="Rev Summ N"/>
      <sheetName val="Rev Summary (2)"/>
      <sheetName val="Rev Summ N (2)"/>
      <sheetName val="Asumptions"/>
      <sheetName val="Cross Subsidy"/>
      <sheetName val="Cross Subsidy (2)"/>
      <sheetName val="Previous years-ARR  Discoms"/>
      <sheetName val="Title"/>
      <sheetName val="One Sheeter FY 2019-20"/>
      <sheetName val="One Sheeter-FY 2018-19"/>
      <sheetName val="One sheeter-FY 2017-18"/>
      <sheetName val="ARR Summary APR_MYT"/>
      <sheetName val="BST(1)"/>
      <sheetName val="PP_Allowable 2017-18(1)"/>
      <sheetName val=" Summary O&amp;M"/>
      <sheetName val="Escalation"/>
      <sheetName val="Emp and A&amp;G Exp"/>
      <sheetName val="R&amp;M Exp"/>
      <sheetName val="Audited Figures"/>
      <sheetName val="BS"/>
      <sheetName val="other info"/>
      <sheetName val="CPI WPI Inc"/>
      <sheetName val="Index"/>
      <sheetName val="Gross Assets"/>
      <sheetName val="Grant Details"/>
      <sheetName val="Sheet1"/>
      <sheetName val="Others"/>
      <sheetName val="Depreciation (2)"/>
      <sheetName val="Investment &amp; GFA"/>
      <sheetName val="IoWC"/>
      <sheetName val="Tariff Structure "/>
      <sheetName val="Assumption"/>
      <sheetName val="SBI PLR"/>
    </sheetNames>
    <sheetDataSet>
      <sheetData sheetId="0"/>
      <sheetData sheetId="1">
        <row r="2">
          <cell r="I2">
            <v>8</v>
          </cell>
          <cell r="S2">
            <v>18</v>
          </cell>
          <cell r="AC2">
            <v>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f"/>
      <sheetName val="PRSN"/>
      <sheetName val="Impact"/>
      <sheetName val="Results"/>
      <sheetName val="ARR"/>
      <sheetName val="REV"/>
      <sheetName val="Billing-PY"/>
      <sheetName val="Billing-C&amp;E Y"/>
      <sheetName val="Customers-All"/>
      <sheetName val="Customers-CP"/>
      <sheetName val="Customers-EP"/>
      <sheetName val="Customers-NP"/>
      <sheetName val="Customers-SP"/>
      <sheetName val="ERC-CY"/>
      <sheetName val="ERC-EY"/>
      <sheetName val="ERP-EY"/>
      <sheetName val="Forecast-CY"/>
      <sheetName val="Forecast-EY"/>
      <sheetName val="MC-CP"/>
      <sheetName val="MC-EP"/>
      <sheetName val="MC-NP"/>
      <sheetName val="MC-SP"/>
      <sheetName val="RevenueIncrease"/>
      <sheetName val="CostRecovery"/>
      <sheetName val="Subsidy"/>
      <sheetName val="Assumptions"/>
      <sheetName val="General"/>
      <sheetName val="RESCOs"/>
      <sheetName val="Table-I"/>
      <sheetName val="Tables-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3">
          <cell r="A3">
            <v>100</v>
          </cell>
        </row>
        <row r="4">
          <cell r="A4">
            <v>1000</v>
          </cell>
        </row>
        <row r="6">
          <cell r="A6">
            <v>1000000</v>
          </cell>
        </row>
        <row r="7">
          <cell r="A7">
            <v>10000000</v>
          </cell>
        </row>
      </sheetData>
      <sheetData sheetId="27"/>
      <sheetData sheetId="28"/>
      <sheetData sheetId="29"/>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cell r="C9">
            <v>1</v>
          </cell>
          <cell r="D9">
            <v>2</v>
          </cell>
          <cell r="E9" t="str">
            <v>Agra</v>
          </cell>
          <cell r="H9">
            <v>2751021</v>
          </cell>
          <cell r="I9">
            <v>1639935</v>
          </cell>
          <cell r="J9">
            <v>1111086</v>
          </cell>
          <cell r="K9">
            <v>2751021</v>
          </cell>
          <cell r="L9">
            <v>1639935</v>
          </cell>
          <cell r="M9">
            <v>1111086</v>
          </cell>
          <cell r="N9">
            <v>3611301</v>
          </cell>
          <cell r="O9">
            <v>2053956</v>
          </cell>
          <cell r="P9">
            <v>1557345</v>
          </cell>
          <cell r="Q9">
            <v>21.9</v>
          </cell>
          <cell r="R9">
            <v>31.27</v>
          </cell>
          <cell r="S9">
            <v>2.0000466908915326E-2</v>
          </cell>
          <cell r="T9">
            <v>2.7582142757814898E-2</v>
          </cell>
          <cell r="U9">
            <v>2.7583159540985669E-2</v>
          </cell>
          <cell r="X9">
            <v>0</v>
          </cell>
          <cell r="Y9">
            <v>0</v>
          </cell>
          <cell r="Z9">
            <v>0</v>
          </cell>
          <cell r="AA9">
            <v>0</v>
          </cell>
          <cell r="AD9">
            <v>127</v>
          </cell>
          <cell r="AE9">
            <v>0</v>
          </cell>
          <cell r="AF9">
            <v>0</v>
          </cell>
          <cell r="AG9">
            <v>0</v>
          </cell>
          <cell r="AI9">
            <v>4027</v>
          </cell>
          <cell r="AK9">
            <v>408624</v>
          </cell>
          <cell r="AL9">
            <v>244263</v>
          </cell>
          <cell r="AM9">
            <v>164361</v>
          </cell>
          <cell r="AN9">
            <v>408624</v>
          </cell>
          <cell r="AO9">
            <v>244263</v>
          </cell>
          <cell r="AP9">
            <v>164361</v>
          </cell>
          <cell r="AR9">
            <v>523435.18282807962</v>
          </cell>
          <cell r="AS9">
            <v>312893.6334212753</v>
          </cell>
          <cell r="AT9">
            <v>210541.54940680429</v>
          </cell>
          <cell r="AV9">
            <v>0.41</v>
          </cell>
          <cell r="AW9">
            <v>0.32700000000000001</v>
          </cell>
          <cell r="AX9">
            <v>0.75900000000000001</v>
          </cell>
          <cell r="AZ9">
            <v>0.30299999999999999</v>
          </cell>
          <cell r="BA9">
            <v>0.33600000000000002</v>
          </cell>
          <cell r="BB9">
            <v>0.16699999999999998</v>
          </cell>
          <cell r="BD9">
            <v>265118</v>
          </cell>
          <cell r="BE9">
            <v>60212</v>
          </cell>
          <cell r="BF9">
            <v>204906</v>
          </cell>
          <cell r="BH9">
            <v>0.4820238158517684</v>
          </cell>
          <cell r="BI9">
            <v>0.18313802171063515</v>
          </cell>
          <cell r="BJ9">
            <v>0.92620911975169373</v>
          </cell>
        </row>
        <row r="10">
          <cell r="B10">
            <v>2</v>
          </cell>
          <cell r="C10">
            <v>1</v>
          </cell>
          <cell r="D10">
            <v>2</v>
          </cell>
          <cell r="E10" t="str">
            <v>Aligarh</v>
          </cell>
          <cell r="F10" t="str">
            <v>Split</v>
          </cell>
          <cell r="G10">
            <v>2</v>
          </cell>
          <cell r="H10">
            <v>3295982</v>
          </cell>
          <cell r="I10">
            <v>2467484</v>
          </cell>
          <cell r="J10">
            <v>828498</v>
          </cell>
          <cell r="K10">
            <v>2444929</v>
          </cell>
          <cell r="L10">
            <v>1844475</v>
          </cell>
          <cell r="M10">
            <v>600454</v>
          </cell>
          <cell r="N10">
            <v>2990388</v>
          </cell>
          <cell r="O10">
            <v>2127003</v>
          </cell>
          <cell r="P10">
            <v>863385</v>
          </cell>
          <cell r="Q10">
            <v>29.95</v>
          </cell>
          <cell r="R10">
            <v>22.08</v>
          </cell>
          <cell r="S10">
            <v>2.6544140482980705E-2</v>
          </cell>
          <cell r="T10">
            <v>2.0150982249028893E-2</v>
          </cell>
          <cell r="U10">
            <v>2.0342858012730503E-2</v>
          </cell>
          <cell r="W10">
            <v>78</v>
          </cell>
          <cell r="X10">
            <v>79</v>
          </cell>
          <cell r="Y10">
            <v>80</v>
          </cell>
          <cell r="Z10">
            <v>80</v>
          </cell>
          <cell r="AA10">
            <v>80</v>
          </cell>
          <cell r="AC10">
            <v>496</v>
          </cell>
          <cell r="AD10">
            <v>504</v>
          </cell>
          <cell r="AE10">
            <v>512</v>
          </cell>
          <cell r="AF10">
            <v>519</v>
          </cell>
          <cell r="AG10">
            <v>526</v>
          </cell>
          <cell r="AI10">
            <v>3747</v>
          </cell>
          <cell r="AK10">
            <v>476103</v>
          </cell>
          <cell r="AL10">
            <v>377048</v>
          </cell>
          <cell r="AM10">
            <v>99055</v>
          </cell>
          <cell r="AN10">
            <v>358280</v>
          </cell>
          <cell r="AO10">
            <v>281146</v>
          </cell>
          <cell r="AP10">
            <v>77134</v>
          </cell>
          <cell r="AR10">
            <v>458946.0171297926</v>
          </cell>
          <cell r="AS10">
            <v>360139.6587361077</v>
          </cell>
          <cell r="AT10">
            <v>98806.358393684888</v>
          </cell>
          <cell r="AV10">
            <v>0.41</v>
          </cell>
          <cell r="AW10">
            <v>0.32700000000000001</v>
          </cell>
          <cell r="AX10">
            <v>0.75900000000000001</v>
          </cell>
          <cell r="AZ10">
            <v>0.30299999999999999</v>
          </cell>
          <cell r="BA10">
            <v>0.33600000000000002</v>
          </cell>
          <cell r="BB10">
            <v>0.16699999999999998</v>
          </cell>
          <cell r="BD10">
            <v>146900</v>
          </cell>
          <cell r="BE10">
            <v>59377</v>
          </cell>
          <cell r="BF10">
            <v>87523</v>
          </cell>
          <cell r="BH10">
            <v>0.30461576965264875</v>
          </cell>
          <cell r="BI10">
            <v>0.1569059795929342</v>
          </cell>
          <cell r="BJ10">
            <v>0.84300372614561558</v>
          </cell>
        </row>
        <row r="11">
          <cell r="B11">
            <v>3</v>
          </cell>
          <cell r="C11">
            <v>1</v>
          </cell>
          <cell r="D11">
            <v>2</v>
          </cell>
          <cell r="E11" t="str">
            <v>Etah</v>
          </cell>
          <cell r="H11">
            <v>2244998</v>
          </cell>
          <cell r="I11">
            <v>1869740</v>
          </cell>
          <cell r="J11">
            <v>375258</v>
          </cell>
          <cell r="K11">
            <v>2244998</v>
          </cell>
          <cell r="L11">
            <v>1869740</v>
          </cell>
          <cell r="M11">
            <v>375258</v>
          </cell>
          <cell r="N11">
            <v>2788270</v>
          </cell>
          <cell r="O11">
            <v>2304713</v>
          </cell>
          <cell r="P11">
            <v>483557</v>
          </cell>
          <cell r="Q11">
            <v>20.78</v>
          </cell>
          <cell r="R11">
            <v>24.2</v>
          </cell>
          <cell r="S11">
            <v>1.905940744315382E-2</v>
          </cell>
          <cell r="T11">
            <v>2.1908848379270873E-2</v>
          </cell>
          <cell r="U11">
            <v>2.190820641513036E-2</v>
          </cell>
          <cell r="W11">
            <v>0</v>
          </cell>
          <cell r="X11">
            <v>0</v>
          </cell>
          <cell r="Y11">
            <v>0</v>
          </cell>
          <cell r="Z11">
            <v>0</v>
          </cell>
          <cell r="AA11">
            <v>0</v>
          </cell>
          <cell r="AC11">
            <v>0</v>
          </cell>
          <cell r="AD11">
            <v>0</v>
          </cell>
          <cell r="AE11">
            <v>0</v>
          </cell>
          <cell r="AF11">
            <v>0</v>
          </cell>
          <cell r="AG11">
            <v>9688</v>
          </cell>
          <cell r="AI11">
            <v>4446</v>
          </cell>
          <cell r="AK11">
            <v>356156</v>
          </cell>
          <cell r="AL11">
            <v>300292</v>
          </cell>
          <cell r="AM11">
            <v>55864</v>
          </cell>
          <cell r="AN11">
            <v>356156</v>
          </cell>
          <cell r="AO11">
            <v>300292</v>
          </cell>
          <cell r="AP11">
            <v>55864</v>
          </cell>
          <cell r="AR11">
            <v>456225.23634274426</v>
          </cell>
          <cell r="AS11">
            <v>384665.11492670444</v>
          </cell>
          <cell r="AT11">
            <v>71560.121416039779</v>
          </cell>
          <cell r="AV11">
            <v>0.41</v>
          </cell>
          <cell r="AW11">
            <v>0.32700000000000001</v>
          </cell>
          <cell r="AX11">
            <v>0.75900000000000001</v>
          </cell>
          <cell r="AZ11">
            <v>0.30299999999999999</v>
          </cell>
          <cell r="BA11">
            <v>0.33600000000000002</v>
          </cell>
          <cell r="BB11">
            <v>0.16699999999999998</v>
          </cell>
          <cell r="BD11">
            <v>64529</v>
          </cell>
          <cell r="BE11">
            <v>21127</v>
          </cell>
          <cell r="BF11">
            <v>43402</v>
          </cell>
          <cell r="BH11">
            <v>0.13460705484771629</v>
          </cell>
          <cell r="BI11">
            <v>5.2269364777529116E-2</v>
          </cell>
          <cell r="BJ11">
            <v>0.57720603856812025</v>
          </cell>
        </row>
        <row r="12">
          <cell r="B12">
            <v>4</v>
          </cell>
          <cell r="C12">
            <v>1</v>
          </cell>
          <cell r="D12">
            <v>2</v>
          </cell>
          <cell r="E12" t="str">
            <v>Firozabad</v>
          </cell>
          <cell r="H12">
            <v>1533054</v>
          </cell>
          <cell r="I12">
            <v>1125494</v>
          </cell>
          <cell r="J12">
            <v>407560</v>
          </cell>
          <cell r="K12">
            <v>1533054</v>
          </cell>
          <cell r="L12">
            <v>1125494</v>
          </cell>
          <cell r="M12">
            <v>407560</v>
          </cell>
          <cell r="N12">
            <v>2045737</v>
          </cell>
          <cell r="O12">
            <v>1424674</v>
          </cell>
          <cell r="P12">
            <v>621063</v>
          </cell>
          <cell r="Q12">
            <v>21.65</v>
          </cell>
          <cell r="R12">
            <v>33.44</v>
          </cell>
          <cell r="S12">
            <v>1.9791085646154727E-2</v>
          </cell>
          <cell r="T12">
            <v>2.9268314219929925E-2</v>
          </cell>
          <cell r="U12">
            <v>2.9269810656407325E-2</v>
          </cell>
          <cell r="W12">
            <v>767</v>
          </cell>
          <cell r="X12">
            <v>768</v>
          </cell>
          <cell r="Y12">
            <v>768</v>
          </cell>
          <cell r="Z12">
            <v>768</v>
          </cell>
          <cell r="AA12">
            <v>768</v>
          </cell>
          <cell r="AC12">
            <v>29387</v>
          </cell>
          <cell r="AD12">
            <v>29693</v>
          </cell>
          <cell r="AE12">
            <v>30113</v>
          </cell>
          <cell r="AF12">
            <v>30420</v>
          </cell>
          <cell r="AG12">
            <v>30665</v>
          </cell>
          <cell r="AI12">
            <v>2361</v>
          </cell>
          <cell r="AK12">
            <v>229882</v>
          </cell>
          <cell r="AL12">
            <v>171735</v>
          </cell>
          <cell r="AM12">
            <v>58147</v>
          </cell>
          <cell r="AN12">
            <v>229882</v>
          </cell>
          <cell r="AO12">
            <v>171735</v>
          </cell>
          <cell r="AP12">
            <v>58147</v>
          </cell>
          <cell r="AR12">
            <v>294472.00041819521</v>
          </cell>
          <cell r="AS12">
            <v>219987.42394715006</v>
          </cell>
          <cell r="AT12">
            <v>74484.576471045133</v>
          </cell>
          <cell r="AV12">
            <v>0.41</v>
          </cell>
          <cell r="AW12">
            <v>0.32700000000000001</v>
          </cell>
          <cell r="AX12">
            <v>0.75900000000000001</v>
          </cell>
          <cell r="AZ12">
            <v>0.30299999999999999</v>
          </cell>
          <cell r="BA12">
            <v>0.33600000000000002</v>
          </cell>
          <cell r="BB12">
            <v>0.16699999999999998</v>
          </cell>
          <cell r="BD12">
            <v>74434</v>
          </cell>
          <cell r="BE12">
            <v>25341</v>
          </cell>
          <cell r="BF12">
            <v>49093</v>
          </cell>
          <cell r="BH12">
            <v>0.2405578555253565</v>
          </cell>
          <cell r="BI12">
            <v>0.10962714065751118</v>
          </cell>
          <cell r="BJ12">
            <v>0.62725684804138349</v>
          </cell>
        </row>
        <row r="13">
          <cell r="B13">
            <v>5</v>
          </cell>
          <cell r="C13">
            <v>1</v>
          </cell>
          <cell r="D13">
            <v>2</v>
          </cell>
          <cell r="E13" t="str">
            <v>Hathras</v>
          </cell>
          <cell r="F13" t="str">
            <v>New</v>
          </cell>
          <cell r="G13">
            <v>1</v>
          </cell>
          <cell r="H13">
            <v>0</v>
          </cell>
          <cell r="I13">
            <v>0</v>
          </cell>
          <cell r="J13">
            <v>0</v>
          </cell>
          <cell r="K13">
            <v>1090159</v>
          </cell>
          <cell r="L13">
            <v>822425</v>
          </cell>
          <cell r="M13">
            <v>267734</v>
          </cell>
          <cell r="N13">
            <v>1333372</v>
          </cell>
          <cell r="O13">
            <v>1068351</v>
          </cell>
          <cell r="P13">
            <v>265021</v>
          </cell>
          <cell r="Q13">
            <v>26.9</v>
          </cell>
          <cell r="R13">
            <v>18.32</v>
          </cell>
          <cell r="S13">
            <v>2.4108951465744211E-2</v>
          </cell>
          <cell r="T13">
            <v>1.6964554277710819E-2</v>
          </cell>
          <cell r="U13">
            <v>2.0342904300503672E-2</v>
          </cell>
          <cell r="W13">
            <v>600</v>
          </cell>
          <cell r="X13">
            <v>601</v>
          </cell>
          <cell r="Y13">
            <v>603</v>
          </cell>
          <cell r="Z13">
            <v>603</v>
          </cell>
          <cell r="AA13">
            <v>603</v>
          </cell>
          <cell r="AC13">
            <v>40229</v>
          </cell>
          <cell r="AD13">
            <v>40979</v>
          </cell>
          <cell r="AE13">
            <v>42640</v>
          </cell>
          <cell r="AF13">
            <v>44048</v>
          </cell>
          <cell r="AG13">
            <v>44994</v>
          </cell>
          <cell r="AI13">
            <v>1751</v>
          </cell>
          <cell r="AK13">
            <v>0</v>
          </cell>
          <cell r="AL13">
            <v>0</v>
          </cell>
          <cell r="AM13">
            <v>0</v>
          </cell>
          <cell r="AN13">
            <v>159752</v>
          </cell>
          <cell r="AO13">
            <v>125359</v>
          </cell>
          <cell r="AP13">
            <v>34393</v>
          </cell>
          <cell r="AR13">
            <v>204637.55757652849</v>
          </cell>
          <cell r="AS13">
            <v>160581.14815611718</v>
          </cell>
          <cell r="AT13">
            <v>44056.409420411284</v>
          </cell>
          <cell r="AV13">
            <v>0.41</v>
          </cell>
          <cell r="AW13">
            <v>0.32700000000000001</v>
          </cell>
          <cell r="AX13">
            <v>0.75900000000000001</v>
          </cell>
          <cell r="AZ13">
            <v>0.30299999999999999</v>
          </cell>
          <cell r="BA13">
            <v>0.33600000000000002</v>
          </cell>
          <cell r="BB13">
            <v>0.16699999999999998</v>
          </cell>
          <cell r="BD13">
            <v>54000</v>
          </cell>
          <cell r="BE13">
            <v>28654</v>
          </cell>
          <cell r="BF13">
            <v>25346</v>
          </cell>
          <cell r="BH13">
            <v>0.25113116316344425</v>
          </cell>
          <cell r="BI13">
            <v>0.16981767469354392</v>
          </cell>
          <cell r="BJ13">
            <v>0.54751058924137408</v>
          </cell>
        </row>
        <row r="14">
          <cell r="B14">
            <v>6</v>
          </cell>
          <cell r="C14">
            <v>1</v>
          </cell>
          <cell r="D14">
            <v>2</v>
          </cell>
          <cell r="E14" t="str">
            <v>Mainpuri</v>
          </cell>
          <cell r="H14">
            <v>1316746</v>
          </cell>
          <cell r="I14">
            <v>1142856</v>
          </cell>
          <cell r="J14">
            <v>173890</v>
          </cell>
          <cell r="K14">
            <v>1316746</v>
          </cell>
          <cell r="L14">
            <v>1142856</v>
          </cell>
          <cell r="M14">
            <v>173890</v>
          </cell>
          <cell r="N14">
            <v>1592875</v>
          </cell>
          <cell r="O14">
            <v>1362745</v>
          </cell>
          <cell r="P14">
            <v>230130</v>
          </cell>
          <cell r="Q14">
            <v>24.11</v>
          </cell>
          <cell r="R14">
            <v>21.5</v>
          </cell>
          <cell r="S14">
            <v>2.1834772855173989E-2</v>
          </cell>
          <cell r="T14">
            <v>1.9665270926062073E-2</v>
          </cell>
          <cell r="U14">
            <v>1.9220074319955538E-2</v>
          </cell>
          <cell r="W14">
            <v>627</v>
          </cell>
          <cell r="X14">
            <v>627</v>
          </cell>
          <cell r="Y14">
            <v>633</v>
          </cell>
          <cell r="Z14">
            <v>633</v>
          </cell>
          <cell r="AA14">
            <v>633</v>
          </cell>
          <cell r="AC14">
            <v>5644</v>
          </cell>
          <cell r="AD14">
            <v>5733</v>
          </cell>
          <cell r="AE14">
            <v>5863</v>
          </cell>
          <cell r="AF14">
            <v>5937</v>
          </cell>
          <cell r="AG14">
            <v>6002</v>
          </cell>
          <cell r="AI14">
            <v>2746</v>
          </cell>
          <cell r="AK14">
            <v>200412</v>
          </cell>
          <cell r="AL14">
            <v>174486</v>
          </cell>
          <cell r="AM14">
            <v>25926</v>
          </cell>
          <cell r="AN14">
            <v>200412</v>
          </cell>
          <cell r="AO14">
            <v>174486</v>
          </cell>
          <cell r="AP14">
            <v>25926</v>
          </cell>
          <cell r="AR14">
            <v>256721.80748301884</v>
          </cell>
          <cell r="AS14">
            <v>223511.37307387794</v>
          </cell>
          <cell r="AT14">
            <v>33210.4344091409</v>
          </cell>
          <cell r="AV14">
            <v>0.41</v>
          </cell>
          <cell r="AW14">
            <v>0.32700000000000001</v>
          </cell>
          <cell r="AX14">
            <v>0.75900000000000001</v>
          </cell>
          <cell r="AZ14">
            <v>0.30299999999999999</v>
          </cell>
          <cell r="BA14">
            <v>0.33600000000000002</v>
          </cell>
          <cell r="BB14">
            <v>0.16699999999999998</v>
          </cell>
          <cell r="BD14">
            <v>35823</v>
          </cell>
          <cell r="BE14">
            <v>15577</v>
          </cell>
          <cell r="BF14">
            <v>20246</v>
          </cell>
          <cell r="BH14">
            <v>0.132797953799383</v>
          </cell>
          <cell r="BI14">
            <v>6.6324866643617308E-2</v>
          </cell>
          <cell r="BJ14">
            <v>0.58017213745520868</v>
          </cell>
        </row>
        <row r="15">
          <cell r="B15">
            <v>7</v>
          </cell>
          <cell r="C15">
            <v>1</v>
          </cell>
          <cell r="D15">
            <v>2</v>
          </cell>
          <cell r="E15" t="str">
            <v>Mathura</v>
          </cell>
          <cell r="F15" t="str">
            <v>Split</v>
          </cell>
          <cell r="G15">
            <v>2</v>
          </cell>
          <cell r="H15">
            <v>1931186</v>
          </cell>
          <cell r="I15">
            <v>1475935</v>
          </cell>
          <cell r="J15">
            <v>455251</v>
          </cell>
          <cell r="K15">
            <v>1692080</v>
          </cell>
          <cell r="L15">
            <v>1276519</v>
          </cell>
          <cell r="M15">
            <v>415561</v>
          </cell>
          <cell r="N15">
            <v>2069578</v>
          </cell>
          <cell r="O15">
            <v>1487191</v>
          </cell>
          <cell r="P15">
            <v>582387</v>
          </cell>
          <cell r="Q15">
            <v>22.69</v>
          </cell>
          <cell r="R15">
            <v>26.95</v>
          </cell>
          <cell r="S15">
            <v>2.0659580931471799E-2</v>
          </cell>
          <cell r="T15">
            <v>2.4149295335608834E-2</v>
          </cell>
          <cell r="U15">
            <v>2.0342768135826805E-2</v>
          </cell>
          <cell r="W15">
            <v>453</v>
          </cell>
          <cell r="X15">
            <v>453</v>
          </cell>
          <cell r="Y15">
            <v>468</v>
          </cell>
          <cell r="Z15">
            <v>468</v>
          </cell>
          <cell r="AA15">
            <v>468</v>
          </cell>
          <cell r="AC15">
            <v>3532</v>
          </cell>
          <cell r="AD15">
            <v>3577</v>
          </cell>
          <cell r="AE15">
            <v>3689</v>
          </cell>
          <cell r="AF15">
            <v>3764</v>
          </cell>
          <cell r="AG15">
            <v>3869</v>
          </cell>
          <cell r="AI15">
            <v>3332</v>
          </cell>
          <cell r="AK15">
            <v>289888</v>
          </cell>
          <cell r="AL15">
            <v>224033</v>
          </cell>
          <cell r="AM15">
            <v>65855</v>
          </cell>
          <cell r="AN15">
            <v>247959</v>
          </cell>
          <cell r="AO15">
            <v>194576</v>
          </cell>
          <cell r="AP15">
            <v>53383</v>
          </cell>
          <cell r="AR15">
            <v>317628.09942359675</v>
          </cell>
          <cell r="AS15">
            <v>249246.06516982953</v>
          </cell>
          <cell r="AT15">
            <v>68382.034253767211</v>
          </cell>
          <cell r="AV15">
            <v>0.41</v>
          </cell>
          <cell r="AW15">
            <v>0.32700000000000001</v>
          </cell>
          <cell r="AX15">
            <v>0.75900000000000001</v>
          </cell>
          <cell r="AZ15">
            <v>0.30299999999999999</v>
          </cell>
          <cell r="BA15">
            <v>0.33600000000000002</v>
          </cell>
          <cell r="BB15">
            <v>0.16699999999999998</v>
          </cell>
          <cell r="BD15">
            <v>137088</v>
          </cell>
          <cell r="BE15">
            <v>46960</v>
          </cell>
          <cell r="BF15">
            <v>90128</v>
          </cell>
          <cell r="BH15">
            <v>0.41074540774840568</v>
          </cell>
          <cell r="BI15">
            <v>0.17930482214015966</v>
          </cell>
          <cell r="BJ15">
            <v>1.2543245131810352</v>
          </cell>
        </row>
        <row r="16">
          <cell r="B16">
            <v>8</v>
          </cell>
          <cell r="C16">
            <v>2</v>
          </cell>
          <cell r="D16">
            <v>4</v>
          </cell>
          <cell r="E16" t="str">
            <v>Azamgarh</v>
          </cell>
          <cell r="H16">
            <v>3153885</v>
          </cell>
          <cell r="I16">
            <v>2928166</v>
          </cell>
          <cell r="J16">
            <v>225719</v>
          </cell>
          <cell r="K16">
            <v>3153885</v>
          </cell>
          <cell r="L16">
            <v>2928166</v>
          </cell>
          <cell r="M16">
            <v>225719</v>
          </cell>
          <cell r="N16">
            <v>3950808</v>
          </cell>
          <cell r="O16">
            <v>3649211</v>
          </cell>
          <cell r="P16">
            <v>301597</v>
          </cell>
          <cell r="Q16">
            <v>25.46</v>
          </cell>
          <cell r="R16">
            <v>26.28</v>
          </cell>
          <cell r="S16">
            <v>2.294086483986657E-2</v>
          </cell>
          <cell r="T16">
            <v>2.3607495304328818E-2</v>
          </cell>
          <cell r="U16">
            <v>2.2784192172026874E-2</v>
          </cell>
          <cell r="W16">
            <v>881</v>
          </cell>
          <cell r="X16">
            <v>883</v>
          </cell>
          <cell r="Y16">
            <v>887</v>
          </cell>
          <cell r="Z16">
            <v>887</v>
          </cell>
          <cell r="AA16">
            <v>887</v>
          </cell>
          <cell r="AC16">
            <v>31642</v>
          </cell>
          <cell r="AD16">
            <v>32006</v>
          </cell>
          <cell r="AE16">
            <v>32729</v>
          </cell>
          <cell r="AF16">
            <v>33084</v>
          </cell>
          <cell r="AG16">
            <v>33319</v>
          </cell>
          <cell r="AI16">
            <v>4210</v>
          </cell>
          <cell r="AK16">
            <v>433206</v>
          </cell>
          <cell r="AL16">
            <v>405905</v>
          </cell>
          <cell r="AM16">
            <v>27301</v>
          </cell>
          <cell r="AN16">
            <v>433206</v>
          </cell>
          <cell r="AO16">
            <v>405905</v>
          </cell>
          <cell r="AP16">
            <v>27301</v>
          </cell>
          <cell r="AR16">
            <v>554923.99323637632</v>
          </cell>
          <cell r="AS16">
            <v>519952.22474899091</v>
          </cell>
          <cell r="AT16">
            <v>34971.768487385474</v>
          </cell>
          <cell r="AV16">
            <v>0.41</v>
          </cell>
          <cell r="AW16">
            <v>0.32700000000000001</v>
          </cell>
          <cell r="AX16">
            <v>0.75900000000000001</v>
          </cell>
          <cell r="AZ16">
            <v>0.30299999999999999</v>
          </cell>
          <cell r="BA16">
            <v>0.33600000000000002</v>
          </cell>
          <cell r="BB16">
            <v>0.16699999999999998</v>
          </cell>
          <cell r="BD16">
            <v>125733</v>
          </cell>
          <cell r="BE16">
            <v>102666</v>
          </cell>
          <cell r="BF16">
            <v>23067</v>
          </cell>
          <cell r="BH16">
            <v>0.21562939641577</v>
          </cell>
          <cell r="BI16">
            <v>0.18791237991916401</v>
          </cell>
          <cell r="BJ16">
            <v>0.62771963417463716</v>
          </cell>
        </row>
        <row r="17">
          <cell r="B17">
            <v>9</v>
          </cell>
          <cell r="C17">
            <v>2</v>
          </cell>
          <cell r="D17">
            <v>4</v>
          </cell>
          <cell r="E17" t="str">
            <v>Ballia</v>
          </cell>
          <cell r="H17">
            <v>2262273</v>
          </cell>
          <cell r="I17">
            <v>2038186</v>
          </cell>
          <cell r="J17">
            <v>224087</v>
          </cell>
          <cell r="K17">
            <v>2262273</v>
          </cell>
          <cell r="L17">
            <v>2038186</v>
          </cell>
          <cell r="M17">
            <v>224087</v>
          </cell>
          <cell r="N17">
            <v>2752412</v>
          </cell>
          <cell r="O17">
            <v>2481680</v>
          </cell>
          <cell r="P17">
            <v>270732</v>
          </cell>
          <cell r="Q17">
            <v>22.27</v>
          </cell>
          <cell r="R17">
            <v>21.67</v>
          </cell>
          <cell r="S17">
            <v>2.0309643020935741E-2</v>
          </cell>
          <cell r="T17">
            <v>1.9807850391679871E-2</v>
          </cell>
          <cell r="U17">
            <v>1.980430985852033E-2</v>
          </cell>
          <cell r="X17">
            <v>0</v>
          </cell>
          <cell r="Y17">
            <v>0</v>
          </cell>
          <cell r="Z17">
            <v>0</v>
          </cell>
          <cell r="AA17">
            <v>0</v>
          </cell>
          <cell r="AD17">
            <v>37</v>
          </cell>
          <cell r="AE17">
            <v>0</v>
          </cell>
          <cell r="AF17">
            <v>0</v>
          </cell>
          <cell r="AG17">
            <v>0</v>
          </cell>
          <cell r="AI17">
            <v>2981</v>
          </cell>
          <cell r="AK17">
            <v>282953</v>
          </cell>
          <cell r="AL17">
            <v>256323</v>
          </cell>
          <cell r="AM17">
            <v>26630</v>
          </cell>
          <cell r="AN17">
            <v>282953</v>
          </cell>
          <cell r="AO17">
            <v>256323</v>
          </cell>
          <cell r="AP17">
            <v>26630</v>
          </cell>
          <cell r="AR17">
            <v>362454.37195748073</v>
          </cell>
          <cell r="AS17">
            <v>328342.13450027863</v>
          </cell>
          <cell r="AT17">
            <v>34112.237457202122</v>
          </cell>
          <cell r="AV17">
            <v>0.41</v>
          </cell>
          <cell r="AW17">
            <v>0.32700000000000001</v>
          </cell>
          <cell r="AX17">
            <v>0.75900000000000001</v>
          </cell>
          <cell r="AZ17">
            <v>0.30299999999999999</v>
          </cell>
          <cell r="BA17">
            <v>0.33600000000000002</v>
          </cell>
          <cell r="BB17">
            <v>0.16699999999999998</v>
          </cell>
          <cell r="BD17">
            <v>84316</v>
          </cell>
          <cell r="BE17">
            <v>62552</v>
          </cell>
          <cell r="BF17">
            <v>21764</v>
          </cell>
          <cell r="BH17">
            <v>0.22138533277468925</v>
          </cell>
          <cell r="BI17">
            <v>0.18130374503577362</v>
          </cell>
          <cell r="BJ17">
            <v>0.60718453720585941</v>
          </cell>
        </row>
        <row r="18">
          <cell r="B18">
            <v>10</v>
          </cell>
          <cell r="C18">
            <v>2</v>
          </cell>
          <cell r="D18">
            <v>4</v>
          </cell>
          <cell r="E18" t="str">
            <v>Mau</v>
          </cell>
          <cell r="H18">
            <v>1445782</v>
          </cell>
          <cell r="I18">
            <v>1201787</v>
          </cell>
          <cell r="J18">
            <v>243995</v>
          </cell>
          <cell r="K18">
            <v>1445782</v>
          </cell>
          <cell r="L18">
            <v>1201787</v>
          </cell>
          <cell r="M18">
            <v>243995</v>
          </cell>
          <cell r="N18">
            <v>1849294</v>
          </cell>
          <cell r="O18">
            <v>1491306</v>
          </cell>
          <cell r="P18">
            <v>357988</v>
          </cell>
          <cell r="Q18">
            <v>28.37</v>
          </cell>
          <cell r="R18">
            <v>27.91</v>
          </cell>
          <cell r="S18">
            <v>2.5289132510169621E-2</v>
          </cell>
          <cell r="T18">
            <v>2.4921137455209186E-2</v>
          </cell>
          <cell r="U18">
            <v>2.4920818433952885E-2</v>
          </cell>
          <cell r="X18">
            <v>0</v>
          </cell>
          <cell r="Y18">
            <v>0</v>
          </cell>
          <cell r="Z18">
            <v>0</v>
          </cell>
          <cell r="AA18">
            <v>0</v>
          </cell>
          <cell r="AD18">
            <v>0</v>
          </cell>
          <cell r="AE18">
            <v>0</v>
          </cell>
          <cell r="AF18">
            <v>0</v>
          </cell>
          <cell r="AG18">
            <v>0</v>
          </cell>
          <cell r="AI18">
            <v>1713</v>
          </cell>
          <cell r="AK18">
            <v>197289</v>
          </cell>
          <cell r="AL18">
            <v>169596</v>
          </cell>
          <cell r="AM18">
            <v>27693</v>
          </cell>
          <cell r="AN18">
            <v>197289</v>
          </cell>
          <cell r="AO18">
            <v>169596</v>
          </cell>
          <cell r="AP18">
            <v>27693</v>
          </cell>
          <cell r="AR18">
            <v>252721.33742748591</v>
          </cell>
          <cell r="AS18">
            <v>217247.42860652087</v>
          </cell>
          <cell r="AT18">
            <v>35473.908820965014</v>
          </cell>
          <cell r="AV18">
            <v>0.41</v>
          </cell>
          <cell r="AW18">
            <v>0.32700000000000001</v>
          </cell>
          <cell r="AX18">
            <v>0.75900000000000001</v>
          </cell>
          <cell r="AZ18">
            <v>0.30299999999999999</v>
          </cell>
          <cell r="BA18">
            <v>0.33600000000000002</v>
          </cell>
          <cell r="BB18">
            <v>0.16699999999999998</v>
          </cell>
          <cell r="BD18">
            <v>77358</v>
          </cell>
          <cell r="BE18">
            <v>57358</v>
          </cell>
          <cell r="BF18">
            <v>20000</v>
          </cell>
          <cell r="BH18">
            <v>0.29131008093209715</v>
          </cell>
          <cell r="BI18">
            <v>0.25126473922394932</v>
          </cell>
          <cell r="BJ18">
            <v>0.5365536360664287</v>
          </cell>
        </row>
        <row r="19">
          <cell r="B19">
            <v>11</v>
          </cell>
          <cell r="C19">
            <v>3</v>
          </cell>
          <cell r="D19">
            <v>4</v>
          </cell>
          <cell r="E19" t="str">
            <v>Allahabad</v>
          </cell>
          <cell r="F19" t="str">
            <v>Split</v>
          </cell>
          <cell r="G19">
            <v>2</v>
          </cell>
          <cell r="H19">
            <v>4921313</v>
          </cell>
          <cell r="I19">
            <v>3898948</v>
          </cell>
          <cell r="J19">
            <v>1022365</v>
          </cell>
          <cell r="K19">
            <v>3899451</v>
          </cell>
          <cell r="L19">
            <v>3089370</v>
          </cell>
          <cell r="M19">
            <v>810081</v>
          </cell>
          <cell r="N19">
            <v>4941510</v>
          </cell>
          <cell r="O19">
            <v>3727682</v>
          </cell>
          <cell r="P19">
            <v>1213828</v>
          </cell>
          <cell r="Q19">
            <v>30.78</v>
          </cell>
          <cell r="R19">
            <v>26.72</v>
          </cell>
          <cell r="S19">
            <v>2.7197924709818189E-2</v>
          </cell>
          <cell r="T19">
            <v>2.3963594979804936E-2</v>
          </cell>
          <cell r="U19">
            <v>2.3966199581474168E-2</v>
          </cell>
          <cell r="W19">
            <v>671</v>
          </cell>
          <cell r="X19">
            <v>673</v>
          </cell>
          <cell r="Y19">
            <v>677</v>
          </cell>
          <cell r="Z19">
            <v>677</v>
          </cell>
          <cell r="AA19">
            <v>677</v>
          </cell>
          <cell r="AC19">
            <v>11532</v>
          </cell>
          <cell r="AD19">
            <v>12108</v>
          </cell>
          <cell r="AE19">
            <v>12348</v>
          </cell>
          <cell r="AF19">
            <v>12460</v>
          </cell>
          <cell r="AG19">
            <v>12479</v>
          </cell>
          <cell r="AI19">
            <v>5425</v>
          </cell>
          <cell r="AK19">
            <v>770935</v>
          </cell>
          <cell r="AL19">
            <v>618358</v>
          </cell>
          <cell r="AM19">
            <v>152577</v>
          </cell>
          <cell r="AN19">
            <v>610858</v>
          </cell>
          <cell r="AO19">
            <v>489963</v>
          </cell>
          <cell r="AP19">
            <v>120895</v>
          </cell>
          <cell r="AR19">
            <v>782490.91808605229</v>
          </cell>
          <cell r="AS19">
            <v>627628.0210755961</v>
          </cell>
          <cell r="AT19">
            <v>154862.89701045628</v>
          </cell>
          <cell r="AV19">
            <v>0.41</v>
          </cell>
          <cell r="AW19">
            <v>0.32700000000000001</v>
          </cell>
          <cell r="AX19">
            <v>0.75900000000000001</v>
          </cell>
          <cell r="AZ19">
            <v>0.30299999999999999</v>
          </cell>
          <cell r="BA19">
            <v>0.33600000000000002</v>
          </cell>
          <cell r="BB19">
            <v>0.16699999999999998</v>
          </cell>
          <cell r="BD19">
            <v>247127</v>
          </cell>
          <cell r="BE19">
            <v>65023</v>
          </cell>
          <cell r="BF19">
            <v>182104</v>
          </cell>
          <cell r="BH19">
            <v>0.30056131592008911</v>
          </cell>
          <cell r="BI19">
            <v>9.8595449224696263E-2</v>
          </cell>
          <cell r="BJ19">
            <v>1.1190881527923726</v>
          </cell>
        </row>
        <row r="20">
          <cell r="B20">
            <v>12</v>
          </cell>
          <cell r="C20">
            <v>3</v>
          </cell>
          <cell r="D20">
            <v>4</v>
          </cell>
          <cell r="E20" t="str">
            <v>Fatehpur</v>
          </cell>
          <cell r="H20">
            <v>1899241</v>
          </cell>
          <cell r="I20">
            <v>1711228</v>
          </cell>
          <cell r="J20">
            <v>188013</v>
          </cell>
          <cell r="K20">
            <v>1899241</v>
          </cell>
          <cell r="L20">
            <v>1711228</v>
          </cell>
          <cell r="M20">
            <v>188013</v>
          </cell>
          <cell r="N20">
            <v>2305847</v>
          </cell>
          <cell r="O20">
            <v>2068568</v>
          </cell>
          <cell r="P20">
            <v>237279</v>
          </cell>
          <cell r="Q20">
            <v>20.79</v>
          </cell>
          <cell r="R20">
            <v>21.4</v>
          </cell>
          <cell r="S20">
            <v>1.9067844447968385E-2</v>
          </cell>
          <cell r="T20">
            <v>1.9581316759666567E-2</v>
          </cell>
          <cell r="U20">
            <v>1.9588764387457713E-2</v>
          </cell>
          <cell r="W20">
            <v>74</v>
          </cell>
          <cell r="X20">
            <v>79</v>
          </cell>
          <cell r="Y20">
            <v>84</v>
          </cell>
          <cell r="Z20">
            <v>84</v>
          </cell>
          <cell r="AA20">
            <v>84</v>
          </cell>
          <cell r="AC20">
            <v>3711</v>
          </cell>
          <cell r="AD20">
            <v>3723</v>
          </cell>
          <cell r="AE20">
            <v>3755</v>
          </cell>
          <cell r="AF20">
            <v>3793</v>
          </cell>
          <cell r="AG20">
            <v>3835</v>
          </cell>
          <cell r="AI20">
            <v>4152</v>
          </cell>
          <cell r="AK20">
            <v>325545</v>
          </cell>
          <cell r="AL20">
            <v>295470</v>
          </cell>
          <cell r="AM20">
            <v>30075</v>
          </cell>
          <cell r="AN20">
            <v>325545</v>
          </cell>
          <cell r="AO20">
            <v>295470</v>
          </cell>
          <cell r="AP20">
            <v>30075</v>
          </cell>
          <cell r="AR20">
            <v>417013.45636518457</v>
          </cell>
          <cell r="AS20">
            <v>378488.27643558057</v>
          </cell>
          <cell r="AT20">
            <v>38525.179929603975</v>
          </cell>
          <cell r="AV20">
            <v>0.41</v>
          </cell>
          <cell r="AW20">
            <v>0.32700000000000001</v>
          </cell>
          <cell r="AX20">
            <v>0.75900000000000001</v>
          </cell>
          <cell r="AZ20">
            <v>0.30299999999999999</v>
          </cell>
          <cell r="BA20">
            <v>0.33600000000000002</v>
          </cell>
          <cell r="BB20">
            <v>0.16699999999999998</v>
          </cell>
          <cell r="BD20">
            <v>57032</v>
          </cell>
          <cell r="BE20">
            <v>34204</v>
          </cell>
          <cell r="BF20">
            <v>22828</v>
          </cell>
          <cell r="BH20">
            <v>0.13015496045700112</v>
          </cell>
          <cell r="BI20">
            <v>8.6003605403267791E-2</v>
          </cell>
          <cell r="BJ20">
            <v>0.56391725065572396</v>
          </cell>
        </row>
        <row r="21">
          <cell r="B21">
            <v>13</v>
          </cell>
          <cell r="C21">
            <v>3</v>
          </cell>
          <cell r="D21">
            <v>4</v>
          </cell>
          <cell r="E21" t="str">
            <v>Kaushambi</v>
          </cell>
          <cell r="F21" t="str">
            <v>New</v>
          </cell>
          <cell r="G21">
            <v>1</v>
          </cell>
          <cell r="H21">
            <v>0</v>
          </cell>
          <cell r="I21">
            <v>0</v>
          </cell>
          <cell r="J21">
            <v>0</v>
          </cell>
          <cell r="K21">
            <v>1021862</v>
          </cell>
          <cell r="L21">
            <v>809578</v>
          </cell>
          <cell r="M21">
            <v>212284</v>
          </cell>
          <cell r="N21">
            <v>1294937</v>
          </cell>
          <cell r="O21">
            <v>1203183</v>
          </cell>
          <cell r="P21">
            <v>91754</v>
          </cell>
          <cell r="Q21">
            <v>25.34</v>
          </cell>
          <cell r="R21">
            <v>26.73</v>
          </cell>
          <cell r="S21">
            <v>2.2842980437960625E-2</v>
          </cell>
          <cell r="T21">
            <v>2.3971675213662724E-2</v>
          </cell>
          <cell r="U21">
            <v>2.3966241922097176E-2</v>
          </cell>
          <cell r="W21">
            <v>792</v>
          </cell>
          <cell r="X21">
            <v>799</v>
          </cell>
          <cell r="Y21">
            <v>801</v>
          </cell>
          <cell r="Z21">
            <v>801</v>
          </cell>
          <cell r="AA21">
            <v>801</v>
          </cell>
          <cell r="AC21">
            <v>31483</v>
          </cell>
          <cell r="AD21">
            <v>32163</v>
          </cell>
          <cell r="AE21">
            <v>33221</v>
          </cell>
          <cell r="AF21">
            <v>34510</v>
          </cell>
          <cell r="AG21">
            <v>25563</v>
          </cell>
          <cell r="AI21">
            <v>1836</v>
          </cell>
          <cell r="AK21">
            <v>0</v>
          </cell>
          <cell r="AL21">
            <v>0</v>
          </cell>
          <cell r="AM21">
            <v>0</v>
          </cell>
          <cell r="AN21">
            <v>160077</v>
          </cell>
          <cell r="AO21">
            <v>128395</v>
          </cell>
          <cell r="AP21">
            <v>31682</v>
          </cell>
          <cell r="AR21">
            <v>205053.87290411355</v>
          </cell>
          <cell r="AS21">
            <v>164470.1738008812</v>
          </cell>
          <cell r="AT21">
            <v>40583.699103232357</v>
          </cell>
          <cell r="AV21">
            <v>0.41</v>
          </cell>
          <cell r="AW21">
            <v>0.32700000000000001</v>
          </cell>
          <cell r="AX21">
            <v>0.75900000000000001</v>
          </cell>
          <cell r="AZ21">
            <v>0.30299999999999999</v>
          </cell>
          <cell r="BA21">
            <v>0.33600000000000002</v>
          </cell>
          <cell r="BB21">
            <v>0.16699999999999998</v>
          </cell>
          <cell r="BD21">
            <v>34980</v>
          </cell>
          <cell r="BE21">
            <v>32715</v>
          </cell>
          <cell r="BF21">
            <v>2265</v>
          </cell>
          <cell r="BH21">
            <v>0.16234690771587879</v>
          </cell>
          <cell r="BI21">
            <v>0.18930058903499694</v>
          </cell>
          <cell r="BJ21">
            <v>5.3113970623265477E-2</v>
          </cell>
        </row>
        <row r="22">
          <cell r="B22">
            <v>14</v>
          </cell>
          <cell r="C22">
            <v>3</v>
          </cell>
          <cell r="D22">
            <v>4</v>
          </cell>
          <cell r="E22" t="str">
            <v>Pratapgarh</v>
          </cell>
          <cell r="H22">
            <v>2210700</v>
          </cell>
          <cell r="I22">
            <v>2088599</v>
          </cell>
          <cell r="J22">
            <v>122101</v>
          </cell>
          <cell r="K22">
            <v>2210700</v>
          </cell>
          <cell r="L22">
            <v>2088599</v>
          </cell>
          <cell r="M22">
            <v>122101</v>
          </cell>
          <cell r="N22">
            <v>2727156</v>
          </cell>
          <cell r="O22">
            <v>2582843</v>
          </cell>
          <cell r="P22">
            <v>144313</v>
          </cell>
          <cell r="Q22">
            <v>22.75</v>
          </cell>
          <cell r="R22">
            <v>23.36</v>
          </cell>
          <cell r="S22">
            <v>2.0709484022374935E-2</v>
          </cell>
          <cell r="T22">
            <v>2.1215589755644304E-2</v>
          </cell>
          <cell r="U22">
            <v>2.1216955802133786E-2</v>
          </cell>
          <cell r="W22">
            <v>40</v>
          </cell>
          <cell r="X22">
            <v>40</v>
          </cell>
          <cell r="Y22">
            <v>40</v>
          </cell>
          <cell r="Z22">
            <v>40</v>
          </cell>
          <cell r="AA22">
            <v>40</v>
          </cell>
          <cell r="AC22">
            <v>204</v>
          </cell>
          <cell r="AD22">
            <v>224</v>
          </cell>
          <cell r="AE22">
            <v>252</v>
          </cell>
          <cell r="AF22">
            <v>260</v>
          </cell>
          <cell r="AG22">
            <v>266</v>
          </cell>
          <cell r="AI22">
            <v>3717</v>
          </cell>
          <cell r="AK22">
            <v>369756</v>
          </cell>
          <cell r="AL22">
            <v>351564</v>
          </cell>
          <cell r="AM22">
            <v>18192</v>
          </cell>
          <cell r="AN22">
            <v>369756</v>
          </cell>
          <cell r="AO22">
            <v>351564</v>
          </cell>
          <cell r="AP22">
            <v>18192</v>
          </cell>
          <cell r="AR22">
            <v>473646.43158938142</v>
          </cell>
          <cell r="AS22">
            <v>450343.02100652672</v>
          </cell>
          <cell r="AT22">
            <v>23303.410582854714</v>
          </cell>
          <cell r="AV22">
            <v>0.41</v>
          </cell>
          <cell r="AW22">
            <v>0.32700000000000001</v>
          </cell>
          <cell r="AX22">
            <v>0.75900000000000001</v>
          </cell>
          <cell r="AZ22">
            <v>0.30299999999999999</v>
          </cell>
          <cell r="BA22">
            <v>0.33600000000000002</v>
          </cell>
          <cell r="BB22">
            <v>0.16699999999999998</v>
          </cell>
          <cell r="BD22">
            <v>93768</v>
          </cell>
          <cell r="BE22">
            <v>73145</v>
          </cell>
          <cell r="BF22">
            <v>20623</v>
          </cell>
          <cell r="BH22">
            <v>0.18840506555316522</v>
          </cell>
          <cell r="BI22">
            <v>0.1545729158359809</v>
          </cell>
          <cell r="BJ22">
            <v>0.84221805385418658</v>
          </cell>
        </row>
        <row r="23">
          <cell r="B23">
            <v>15</v>
          </cell>
          <cell r="C23">
            <v>4</v>
          </cell>
          <cell r="D23">
            <v>3</v>
          </cell>
          <cell r="E23" t="str">
            <v>Budaun</v>
          </cell>
          <cell r="H23">
            <v>2448338</v>
          </cell>
          <cell r="I23">
            <v>2017033</v>
          </cell>
          <cell r="J23">
            <v>431305</v>
          </cell>
          <cell r="K23">
            <v>2448338</v>
          </cell>
          <cell r="L23">
            <v>2017033</v>
          </cell>
          <cell r="M23">
            <v>431305</v>
          </cell>
          <cell r="N23">
            <v>3069245</v>
          </cell>
          <cell r="O23">
            <v>2511993</v>
          </cell>
          <cell r="P23">
            <v>557252</v>
          </cell>
          <cell r="Q23">
            <v>24.16</v>
          </cell>
          <cell r="R23">
            <v>25.36</v>
          </cell>
          <cell r="S23">
            <v>2.1875931890339206E-2</v>
          </cell>
          <cell r="T23">
            <v>2.2859300360458468E-2</v>
          </cell>
          <cell r="U23">
            <v>2.2859583072760925E-2</v>
          </cell>
          <cell r="W23">
            <v>0</v>
          </cell>
          <cell r="X23">
            <v>0</v>
          </cell>
          <cell r="Y23">
            <v>0</v>
          </cell>
          <cell r="Z23">
            <v>0</v>
          </cell>
          <cell r="AA23">
            <v>0</v>
          </cell>
          <cell r="AC23">
            <v>0</v>
          </cell>
          <cell r="AD23">
            <v>48</v>
          </cell>
          <cell r="AE23">
            <v>0</v>
          </cell>
          <cell r="AF23">
            <v>0</v>
          </cell>
          <cell r="AG23">
            <v>0</v>
          </cell>
          <cell r="AI23">
            <v>5168</v>
          </cell>
          <cell r="AK23">
            <v>380242</v>
          </cell>
          <cell r="AL23">
            <v>320556</v>
          </cell>
          <cell r="AM23">
            <v>59686</v>
          </cell>
          <cell r="AN23">
            <v>380242</v>
          </cell>
          <cell r="AO23">
            <v>320556</v>
          </cell>
          <cell r="AP23">
            <v>59686</v>
          </cell>
          <cell r="AR23">
            <v>487078.68551263423</v>
          </cell>
          <cell r="AS23">
            <v>410622.69584419392</v>
          </cell>
          <cell r="AT23">
            <v>76455.989668440321</v>
          </cell>
          <cell r="AV23">
            <v>0.41</v>
          </cell>
          <cell r="AW23">
            <v>0.32700000000000001</v>
          </cell>
          <cell r="AX23">
            <v>0.75900000000000001</v>
          </cell>
          <cell r="AZ23">
            <v>0.30299999999999999</v>
          </cell>
          <cell r="BA23">
            <v>0.33600000000000002</v>
          </cell>
          <cell r="BB23">
            <v>0.16699999999999998</v>
          </cell>
          <cell r="BD23">
            <v>73502</v>
          </cell>
          <cell r="BE23">
            <v>39527</v>
          </cell>
          <cell r="BF23">
            <v>33975</v>
          </cell>
          <cell r="BH23">
            <v>0.14361249363081624</v>
          </cell>
          <cell r="BI23">
            <v>9.1610044871642926E-2</v>
          </cell>
          <cell r="BJ23">
            <v>0.42290239351429909</v>
          </cell>
        </row>
        <row r="24">
          <cell r="B24">
            <v>16</v>
          </cell>
          <cell r="C24">
            <v>4</v>
          </cell>
          <cell r="D24">
            <v>3</v>
          </cell>
          <cell r="E24" t="str">
            <v>Barielly</v>
          </cell>
          <cell r="H24">
            <v>2834616</v>
          </cell>
          <cell r="I24">
            <v>1905151</v>
          </cell>
          <cell r="J24">
            <v>929465</v>
          </cell>
          <cell r="K24">
            <v>2834616</v>
          </cell>
          <cell r="L24">
            <v>1905151</v>
          </cell>
          <cell r="M24">
            <v>929465</v>
          </cell>
          <cell r="N24">
            <v>3598701</v>
          </cell>
          <cell r="O24">
            <v>2425827</v>
          </cell>
          <cell r="P24">
            <v>1172874</v>
          </cell>
          <cell r="Q24">
            <v>24.71</v>
          </cell>
          <cell r="R24">
            <v>26.96</v>
          </cell>
          <cell r="S24">
            <v>2.2327699403222434E-2</v>
          </cell>
          <cell r="T24">
            <v>2.4157362393459003E-2</v>
          </cell>
          <cell r="U24">
            <v>2.4153734682166528E-2</v>
          </cell>
          <cell r="W24">
            <v>611</v>
          </cell>
          <cell r="X24">
            <v>611</v>
          </cell>
          <cell r="Y24">
            <v>611</v>
          </cell>
          <cell r="Z24">
            <v>611</v>
          </cell>
          <cell r="AA24">
            <v>611</v>
          </cell>
          <cell r="AC24">
            <v>11940</v>
          </cell>
          <cell r="AD24">
            <v>12091</v>
          </cell>
          <cell r="AE24">
            <v>12268</v>
          </cell>
          <cell r="AF24">
            <v>12501</v>
          </cell>
          <cell r="AG24">
            <v>12719</v>
          </cell>
          <cell r="AI24">
            <v>4120</v>
          </cell>
          <cell r="AK24">
            <v>409233</v>
          </cell>
          <cell r="AL24">
            <v>279274</v>
          </cell>
          <cell r="AM24">
            <v>129959</v>
          </cell>
          <cell r="AN24">
            <v>409233</v>
          </cell>
          <cell r="AO24">
            <v>279274</v>
          </cell>
          <cell r="AP24">
            <v>129959</v>
          </cell>
          <cell r="AR24">
            <v>524215.29370346211</v>
          </cell>
          <cell r="AS24">
            <v>357741.68244921765</v>
          </cell>
          <cell r="AT24">
            <v>166473.61125424449</v>
          </cell>
          <cell r="AV24">
            <v>0.41</v>
          </cell>
          <cell r="AW24">
            <v>0.32700000000000001</v>
          </cell>
          <cell r="AX24">
            <v>0.75900000000000001</v>
          </cell>
          <cell r="AZ24">
            <v>0.30299999999999999</v>
          </cell>
          <cell r="BA24">
            <v>0.33600000000000002</v>
          </cell>
          <cell r="BB24">
            <v>0.16699999999999998</v>
          </cell>
          <cell r="BD24">
            <v>90839</v>
          </cell>
          <cell r="BE24">
            <v>65064</v>
          </cell>
          <cell r="BF24">
            <v>25775</v>
          </cell>
          <cell r="BH24">
            <v>0.16491298382726405</v>
          </cell>
          <cell r="BI24">
            <v>0.17308658373912075</v>
          </cell>
          <cell r="BJ24">
            <v>0.14734841391072209</v>
          </cell>
        </row>
        <row r="25">
          <cell r="B25">
            <v>17</v>
          </cell>
          <cell r="C25">
            <v>4</v>
          </cell>
          <cell r="D25">
            <v>3</v>
          </cell>
          <cell r="E25" t="str">
            <v>Pilibhit</v>
          </cell>
          <cell r="H25">
            <v>1283103</v>
          </cell>
          <cell r="I25">
            <v>1046247</v>
          </cell>
          <cell r="J25">
            <v>236856</v>
          </cell>
          <cell r="K25">
            <v>1283103</v>
          </cell>
          <cell r="L25">
            <v>1046247</v>
          </cell>
          <cell r="M25">
            <v>236856</v>
          </cell>
          <cell r="N25">
            <v>1643788</v>
          </cell>
          <cell r="O25">
            <v>1349783</v>
          </cell>
          <cell r="P25">
            <v>294005</v>
          </cell>
          <cell r="Q25">
            <v>27.25</v>
          </cell>
          <cell r="R25">
            <v>28.11</v>
          </cell>
          <cell r="S25">
            <v>2.4391058667107668E-2</v>
          </cell>
          <cell r="T25">
            <v>2.5081281415189727E-2</v>
          </cell>
          <cell r="U25">
            <v>2.5081577424227675E-2</v>
          </cell>
          <cell r="W25">
            <v>0</v>
          </cell>
          <cell r="X25">
            <v>0</v>
          </cell>
          <cell r="Y25">
            <v>0</v>
          </cell>
          <cell r="Z25">
            <v>0</v>
          </cell>
          <cell r="AA25">
            <v>0</v>
          </cell>
          <cell r="AC25">
            <v>0</v>
          </cell>
          <cell r="AD25">
            <v>0</v>
          </cell>
          <cell r="AE25">
            <v>0</v>
          </cell>
          <cell r="AF25">
            <v>0</v>
          </cell>
          <cell r="AG25">
            <v>0</v>
          </cell>
          <cell r="AI25">
            <v>3499</v>
          </cell>
          <cell r="AK25">
            <v>186442</v>
          </cell>
          <cell r="AL25">
            <v>155415</v>
          </cell>
          <cell r="AM25">
            <v>31027</v>
          </cell>
          <cell r="AN25">
            <v>186442</v>
          </cell>
          <cell r="AO25">
            <v>155415</v>
          </cell>
          <cell r="AP25">
            <v>31027</v>
          </cell>
          <cell r="AR25">
            <v>238826.653248054</v>
          </cell>
          <cell r="AS25">
            <v>199081.98965118543</v>
          </cell>
          <cell r="AT25">
            <v>39744.66359686858</v>
          </cell>
          <cell r="AV25">
            <v>0.41</v>
          </cell>
          <cell r="AW25">
            <v>0.32700000000000001</v>
          </cell>
          <cell r="AX25">
            <v>0.75900000000000001</v>
          </cell>
          <cell r="AZ25">
            <v>0.30299999999999999</v>
          </cell>
          <cell r="BA25">
            <v>0.33600000000000002</v>
          </cell>
          <cell r="BB25">
            <v>0.16699999999999998</v>
          </cell>
          <cell r="BD25">
            <v>56391</v>
          </cell>
          <cell r="BE25">
            <v>27526</v>
          </cell>
          <cell r="BF25">
            <v>28865</v>
          </cell>
          <cell r="BH25">
            <v>0.2247083420473254</v>
          </cell>
          <cell r="BI25">
            <v>0.13158407295775587</v>
          </cell>
          <cell r="BJ25">
            <v>0.69117007797266306</v>
          </cell>
        </row>
        <row r="26">
          <cell r="B26">
            <v>18</v>
          </cell>
          <cell r="C26">
            <v>4</v>
          </cell>
          <cell r="D26">
            <v>3</v>
          </cell>
          <cell r="E26" t="str">
            <v>Shahjahanpur</v>
          </cell>
          <cell r="H26">
            <v>1987395</v>
          </cell>
          <cell r="I26">
            <v>1574764</v>
          </cell>
          <cell r="J26">
            <v>412631</v>
          </cell>
          <cell r="K26">
            <v>1987395</v>
          </cell>
          <cell r="L26">
            <v>1574764</v>
          </cell>
          <cell r="M26">
            <v>412631</v>
          </cell>
          <cell r="N26">
            <v>2549458</v>
          </cell>
          <cell r="O26">
            <v>2022664</v>
          </cell>
          <cell r="P26">
            <v>526794</v>
          </cell>
          <cell r="Q26">
            <v>20.62</v>
          </cell>
          <cell r="R26">
            <v>28.28</v>
          </cell>
          <cell r="S26">
            <v>1.8924329793928552E-2</v>
          </cell>
          <cell r="T26">
            <v>2.5217226965715378E-2</v>
          </cell>
          <cell r="U26">
            <v>2.5218340635190017E-2</v>
          </cell>
          <cell r="W26">
            <v>75</v>
          </cell>
          <cell r="X26">
            <v>77</v>
          </cell>
          <cell r="Y26">
            <v>77</v>
          </cell>
          <cell r="Z26">
            <v>77</v>
          </cell>
          <cell r="AA26">
            <v>77</v>
          </cell>
          <cell r="AC26">
            <v>2429</v>
          </cell>
          <cell r="AD26">
            <v>2449</v>
          </cell>
          <cell r="AE26">
            <v>2478</v>
          </cell>
          <cell r="AF26">
            <v>2496</v>
          </cell>
          <cell r="AG26">
            <v>2498</v>
          </cell>
          <cell r="AI26">
            <v>4575</v>
          </cell>
          <cell r="AK26">
            <v>307759</v>
          </cell>
          <cell r="AL26">
            <v>249648</v>
          </cell>
          <cell r="AM26">
            <v>58111</v>
          </cell>
          <cell r="AN26">
            <v>307759</v>
          </cell>
          <cell r="AO26">
            <v>249648</v>
          </cell>
          <cell r="AP26">
            <v>58111</v>
          </cell>
          <cell r="AR26">
            <v>394230.11969925149</v>
          </cell>
          <cell r="AS26">
            <v>319791.65815680043</v>
          </cell>
          <cell r="AT26">
            <v>74438.461542451085</v>
          </cell>
          <cell r="AV26">
            <v>0.41</v>
          </cell>
          <cell r="AW26">
            <v>0.32700000000000001</v>
          </cell>
          <cell r="AX26">
            <v>0.75900000000000001</v>
          </cell>
          <cell r="AZ26">
            <v>0.30299999999999999</v>
          </cell>
          <cell r="BA26">
            <v>0.33600000000000002</v>
          </cell>
          <cell r="BB26">
            <v>0.16699999999999998</v>
          </cell>
          <cell r="BD26">
            <v>157350</v>
          </cell>
          <cell r="BE26">
            <v>39114</v>
          </cell>
          <cell r="BF26">
            <v>118236</v>
          </cell>
          <cell r="BH26">
            <v>0.37984738194309681</v>
          </cell>
          <cell r="BI26">
            <v>0.11640115578776633</v>
          </cell>
          <cell r="BJ26">
            <v>1.5116266228308106</v>
          </cell>
        </row>
        <row r="27">
          <cell r="B27">
            <v>19</v>
          </cell>
          <cell r="C27">
            <v>5</v>
          </cell>
          <cell r="D27">
            <v>4</v>
          </cell>
          <cell r="E27" t="str">
            <v>Basti</v>
          </cell>
          <cell r="F27" t="str">
            <v>Split</v>
          </cell>
          <cell r="G27">
            <v>2</v>
          </cell>
          <cell r="H27">
            <v>2738522</v>
          </cell>
          <cell r="I27">
            <v>2562696</v>
          </cell>
          <cell r="J27">
            <v>175826</v>
          </cell>
          <cell r="K27">
            <v>1662913</v>
          </cell>
          <cell r="L27">
            <v>1574900</v>
          </cell>
          <cell r="M27">
            <v>88013</v>
          </cell>
          <cell r="N27">
            <v>2068922</v>
          </cell>
          <cell r="O27">
            <v>1953604</v>
          </cell>
          <cell r="P27">
            <v>115318</v>
          </cell>
          <cell r="Q27">
            <v>23.41</v>
          </cell>
          <cell r="R27">
            <v>22.69</v>
          </cell>
          <cell r="S27">
            <v>2.1256973890493081E-2</v>
          </cell>
          <cell r="T27">
            <v>2.0659580931471799E-2</v>
          </cell>
          <cell r="U27">
            <v>2.2086045507365482E-2</v>
          </cell>
          <cell r="X27">
            <v>0</v>
          </cell>
          <cell r="Y27">
            <v>0</v>
          </cell>
          <cell r="Z27">
            <v>0</v>
          </cell>
          <cell r="AA27">
            <v>0</v>
          </cell>
          <cell r="AD27">
            <v>22</v>
          </cell>
          <cell r="AE27">
            <v>0</v>
          </cell>
          <cell r="AF27">
            <v>0</v>
          </cell>
          <cell r="AG27">
            <v>0</v>
          </cell>
          <cell r="AI27">
            <v>3034</v>
          </cell>
          <cell r="AK27">
            <v>419602</v>
          </cell>
          <cell r="AL27">
            <v>395145</v>
          </cell>
          <cell r="AM27">
            <v>24457</v>
          </cell>
          <cell r="AN27">
            <v>252946</v>
          </cell>
          <cell r="AO27">
            <v>240479</v>
          </cell>
          <cell r="AP27">
            <v>12467</v>
          </cell>
          <cell r="AR27">
            <v>324016.29800410994</v>
          </cell>
          <cell r="AS27">
            <v>308046.44203794625</v>
          </cell>
          <cell r="AT27">
            <v>15969.855966163683</v>
          </cell>
          <cell r="AV27">
            <v>0.41</v>
          </cell>
          <cell r="AW27">
            <v>0.32700000000000001</v>
          </cell>
          <cell r="AX27">
            <v>0.75900000000000001</v>
          </cell>
          <cell r="AZ27">
            <v>0.30299999999999999</v>
          </cell>
          <cell r="BA27">
            <v>0.33600000000000002</v>
          </cell>
          <cell r="BB27">
            <v>0.16699999999999998</v>
          </cell>
          <cell r="BD27">
            <v>74202</v>
          </cell>
          <cell r="BE27">
            <v>57689</v>
          </cell>
          <cell r="BF27">
            <v>16513</v>
          </cell>
          <cell r="BH27">
            <v>0.21794200777120173</v>
          </cell>
          <cell r="BI27">
            <v>0.1782251569568914</v>
          </cell>
          <cell r="BJ27">
            <v>0.98405001827689986</v>
          </cell>
        </row>
        <row r="28">
          <cell r="B28">
            <v>20</v>
          </cell>
          <cell r="C28">
            <v>5</v>
          </cell>
          <cell r="D28">
            <v>4</v>
          </cell>
          <cell r="E28" t="str">
            <v>Sant Kabir Nagar</v>
          </cell>
          <cell r="F28" t="str">
            <v>New</v>
          </cell>
          <cell r="G28">
            <v>1</v>
          </cell>
          <cell r="H28">
            <v>0</v>
          </cell>
          <cell r="I28">
            <v>0</v>
          </cell>
          <cell r="J28">
            <v>0</v>
          </cell>
          <cell r="K28">
            <v>1144953</v>
          </cell>
          <cell r="L28">
            <v>1084354</v>
          </cell>
          <cell r="M28">
            <v>60599</v>
          </cell>
          <cell r="N28">
            <v>1424500</v>
          </cell>
          <cell r="O28">
            <v>1323388</v>
          </cell>
          <cell r="P28">
            <v>101112</v>
          </cell>
          <cell r="Q28">
            <v>26.46</v>
          </cell>
          <cell r="R28">
            <v>23.64</v>
          </cell>
          <cell r="S28">
            <v>2.375330720831581E-2</v>
          </cell>
          <cell r="T28">
            <v>2.144714676324333E-2</v>
          </cell>
          <cell r="U28">
            <v>2.208609373910253E-2</v>
          </cell>
          <cell r="W28">
            <v>397</v>
          </cell>
          <cell r="X28">
            <v>398</v>
          </cell>
          <cell r="Y28">
            <v>398</v>
          </cell>
          <cell r="Z28">
            <v>398</v>
          </cell>
          <cell r="AA28">
            <v>398</v>
          </cell>
          <cell r="AC28">
            <v>8666</v>
          </cell>
          <cell r="AD28">
            <v>8708</v>
          </cell>
          <cell r="AE28">
            <v>8814</v>
          </cell>
          <cell r="AF28">
            <v>8907</v>
          </cell>
          <cell r="AG28">
            <v>8982</v>
          </cell>
          <cell r="AI28">
            <v>1442</v>
          </cell>
          <cell r="AK28">
            <v>0</v>
          </cell>
          <cell r="AL28">
            <v>0</v>
          </cell>
          <cell r="AM28">
            <v>0</v>
          </cell>
          <cell r="AN28">
            <v>174159</v>
          </cell>
          <cell r="AO28">
            <v>165575</v>
          </cell>
          <cell r="AP28">
            <v>8584</v>
          </cell>
          <cell r="AR28">
            <v>223092.49580581542</v>
          </cell>
          <cell r="AS28">
            <v>212096.64727661439</v>
          </cell>
          <cell r="AT28">
            <v>10995.848529201014</v>
          </cell>
          <cell r="AV28">
            <v>0.41</v>
          </cell>
          <cell r="AW28">
            <v>0.32700000000000001</v>
          </cell>
          <cell r="AX28">
            <v>0.75900000000000001</v>
          </cell>
          <cell r="AZ28">
            <v>0.30299999999999999</v>
          </cell>
          <cell r="BA28">
            <v>0.33600000000000002</v>
          </cell>
          <cell r="BB28">
            <v>0.16699999999999998</v>
          </cell>
          <cell r="BD28">
            <v>42983</v>
          </cell>
          <cell r="BE28">
            <v>31442</v>
          </cell>
          <cell r="BF28">
            <v>11541</v>
          </cell>
          <cell r="BH28">
            <v>0.18335972703590578</v>
          </cell>
          <cell r="BI28">
            <v>0.14108100735077206</v>
          </cell>
          <cell r="BJ28">
            <v>0.99886520372113596</v>
          </cell>
        </row>
        <row r="29">
          <cell r="B29">
            <v>21</v>
          </cell>
          <cell r="C29">
            <v>5</v>
          </cell>
          <cell r="D29">
            <v>4</v>
          </cell>
          <cell r="E29" t="str">
            <v>Siddharthnagar</v>
          </cell>
          <cell r="F29" t="str">
            <v>Split</v>
          </cell>
          <cell r="G29">
            <v>2</v>
          </cell>
          <cell r="H29">
            <v>1707885</v>
          </cell>
          <cell r="I29">
            <v>1648377</v>
          </cell>
          <cell r="J29">
            <v>59508</v>
          </cell>
          <cell r="K29">
            <v>1638541</v>
          </cell>
          <cell r="L29">
            <v>1551819</v>
          </cell>
          <cell r="M29">
            <v>86722</v>
          </cell>
          <cell r="N29">
            <v>2038598</v>
          </cell>
          <cell r="O29">
            <v>1960895</v>
          </cell>
          <cell r="P29">
            <v>77703</v>
          </cell>
          <cell r="Q29">
            <v>23.63</v>
          </cell>
          <cell r="R29">
            <v>26.78</v>
          </cell>
          <cell r="S29">
            <v>2.1438885000664598E-2</v>
          </cell>
          <cell r="T29">
            <v>2.4012067777452684E-2</v>
          </cell>
          <cell r="U29">
            <v>2.2085972941693344E-2</v>
          </cell>
          <cell r="W29">
            <v>12</v>
          </cell>
          <cell r="X29">
            <v>13</v>
          </cell>
          <cell r="Y29">
            <v>13</v>
          </cell>
          <cell r="Z29">
            <v>13</v>
          </cell>
          <cell r="AA29">
            <v>13</v>
          </cell>
          <cell r="AC29">
            <v>10302</v>
          </cell>
          <cell r="AD29">
            <v>10550</v>
          </cell>
          <cell r="AE29">
            <v>10817</v>
          </cell>
          <cell r="AF29">
            <v>11076</v>
          </cell>
          <cell r="AG29">
            <v>11268</v>
          </cell>
          <cell r="AI29">
            <v>2752</v>
          </cell>
          <cell r="AK29">
            <v>256744</v>
          </cell>
          <cell r="AL29">
            <v>247864</v>
          </cell>
          <cell r="AM29">
            <v>8880</v>
          </cell>
          <cell r="AN29">
            <v>249241</v>
          </cell>
          <cell r="AO29">
            <v>236955</v>
          </cell>
          <cell r="AP29">
            <v>12286</v>
          </cell>
          <cell r="AR29">
            <v>319270.30326964002</v>
          </cell>
          <cell r="AS29">
            <v>303532.30291668529</v>
          </cell>
          <cell r="AT29">
            <v>15738.000352954761</v>
          </cell>
          <cell r="AV29">
            <v>0.41</v>
          </cell>
          <cell r="AW29">
            <v>0.32700000000000001</v>
          </cell>
          <cell r="AX29">
            <v>0.75900000000000001</v>
          </cell>
          <cell r="AZ29">
            <v>0.30299999999999999</v>
          </cell>
          <cell r="BA29">
            <v>0.33600000000000002</v>
          </cell>
          <cell r="BB29">
            <v>0.16699999999999998</v>
          </cell>
          <cell r="BD29">
            <v>103719</v>
          </cell>
          <cell r="BE29">
            <v>69655</v>
          </cell>
          <cell r="BF29">
            <v>34064</v>
          </cell>
          <cell r="BH29">
            <v>0.3091661858596827</v>
          </cell>
          <cell r="BI29">
            <v>0.21839343124329405</v>
          </cell>
          <cell r="BJ29">
            <v>2.0598627567636671</v>
          </cell>
        </row>
        <row r="30">
          <cell r="B30">
            <v>22</v>
          </cell>
          <cell r="C30">
            <v>6</v>
          </cell>
          <cell r="D30">
            <v>2</v>
          </cell>
          <cell r="E30" t="str">
            <v>Banda</v>
          </cell>
          <cell r="F30" t="str">
            <v>Split</v>
          </cell>
          <cell r="G30">
            <v>2</v>
          </cell>
          <cell r="H30">
            <v>1862139</v>
          </cell>
          <cell r="I30">
            <v>1622718</v>
          </cell>
          <cell r="J30">
            <v>239421</v>
          </cell>
          <cell r="K30">
            <v>1214198</v>
          </cell>
          <cell r="L30">
            <v>1058085</v>
          </cell>
          <cell r="M30">
            <v>156113</v>
          </cell>
          <cell r="N30">
            <v>1500253</v>
          </cell>
          <cell r="O30">
            <v>1256230</v>
          </cell>
          <cell r="P30">
            <v>244023</v>
          </cell>
          <cell r="Q30">
            <v>23.69</v>
          </cell>
          <cell r="R30">
            <v>18.489999999999998</v>
          </cell>
          <cell r="S30">
            <v>2.1488446557463181E-2</v>
          </cell>
          <cell r="T30">
            <v>1.7110575489174495E-2</v>
          </cell>
          <cell r="U30">
            <v>2.1380351690864829E-2</v>
          </cell>
          <cell r="X30">
            <v>0</v>
          </cell>
          <cell r="Y30">
            <v>0</v>
          </cell>
          <cell r="Z30">
            <v>0</v>
          </cell>
          <cell r="AA30">
            <v>0</v>
          </cell>
          <cell r="AD30">
            <v>0</v>
          </cell>
          <cell r="AE30">
            <v>0</v>
          </cell>
          <cell r="AF30">
            <v>0</v>
          </cell>
          <cell r="AG30">
            <v>0</v>
          </cell>
          <cell r="AI30">
            <v>4418</v>
          </cell>
          <cell r="AK30">
            <v>298202</v>
          </cell>
          <cell r="AL30">
            <v>260286</v>
          </cell>
          <cell r="AM30">
            <v>37916</v>
          </cell>
          <cell r="AN30">
            <v>194441</v>
          </cell>
          <cell r="AO30">
            <v>169719</v>
          </cell>
          <cell r="AP30">
            <v>24722</v>
          </cell>
          <cell r="AR30">
            <v>249073.13418760186</v>
          </cell>
          <cell r="AS30">
            <v>217404.98794588385</v>
          </cell>
          <cell r="AT30">
            <v>31668.146241718019</v>
          </cell>
          <cell r="AV30">
            <v>0.41</v>
          </cell>
          <cell r="AW30">
            <v>0.32700000000000001</v>
          </cell>
          <cell r="AX30">
            <v>0.75900000000000001</v>
          </cell>
          <cell r="AZ30">
            <v>0.30299999999999999</v>
          </cell>
          <cell r="BA30">
            <v>0.33600000000000002</v>
          </cell>
          <cell r="BB30">
            <v>0.16699999999999998</v>
          </cell>
          <cell r="BD30">
            <v>0</v>
          </cell>
          <cell r="BE30">
            <v>0</v>
          </cell>
          <cell r="BF30">
            <v>0</v>
          </cell>
          <cell r="BH30">
            <v>0</v>
          </cell>
          <cell r="BI30">
            <v>0</v>
          </cell>
          <cell r="BJ30">
            <v>0</v>
          </cell>
        </row>
        <row r="31">
          <cell r="B31">
            <v>23</v>
          </cell>
          <cell r="C31">
            <v>6</v>
          </cell>
          <cell r="D31">
            <v>4</v>
          </cell>
          <cell r="E31" t="str">
            <v>Chitrakoot</v>
          </cell>
          <cell r="F31" t="str">
            <v>New</v>
          </cell>
          <cell r="G31">
            <v>1</v>
          </cell>
          <cell r="H31">
            <v>0</v>
          </cell>
          <cell r="I31">
            <v>0</v>
          </cell>
          <cell r="J31">
            <v>0</v>
          </cell>
          <cell r="K31">
            <v>647941</v>
          </cell>
          <cell r="L31">
            <v>564633</v>
          </cell>
          <cell r="M31">
            <v>83308</v>
          </cell>
          <cell r="N31">
            <v>800592</v>
          </cell>
          <cell r="O31">
            <v>724096</v>
          </cell>
          <cell r="P31">
            <v>76496</v>
          </cell>
          <cell r="Q31">
            <v>16.78</v>
          </cell>
          <cell r="R31">
            <v>34.33</v>
          </cell>
          <cell r="S31">
            <v>1.5633101826060258E-2</v>
          </cell>
          <cell r="T31">
            <v>2.9952749902958598E-2</v>
          </cell>
          <cell r="U31">
            <v>2.1380538313838349E-2</v>
          </cell>
          <cell r="X31">
            <v>0</v>
          </cell>
          <cell r="Y31">
            <v>0</v>
          </cell>
          <cell r="Z31">
            <v>0</v>
          </cell>
          <cell r="AA31">
            <v>0</v>
          </cell>
          <cell r="AD31">
            <v>445</v>
          </cell>
          <cell r="AE31">
            <v>0</v>
          </cell>
          <cell r="AF31">
            <v>0</v>
          </cell>
          <cell r="AG31">
            <v>0</v>
          </cell>
          <cell r="AI31">
            <v>3206</v>
          </cell>
          <cell r="AK31">
            <v>0</v>
          </cell>
          <cell r="AL31">
            <v>0</v>
          </cell>
          <cell r="AM31">
            <v>0</v>
          </cell>
          <cell r="AN31">
            <v>103761</v>
          </cell>
          <cell r="AO31">
            <v>90567</v>
          </cell>
          <cell r="AP31">
            <v>13194</v>
          </cell>
          <cell r="AR31">
            <v>132914.75294017085</v>
          </cell>
          <cell r="AS31">
            <v>116013.6316104553</v>
          </cell>
          <cell r="AT31">
            <v>16901.121329715537</v>
          </cell>
          <cell r="AV31">
            <v>0.41</v>
          </cell>
          <cell r="AW31">
            <v>0.32700000000000001</v>
          </cell>
          <cell r="AX31">
            <v>0.75900000000000001</v>
          </cell>
          <cell r="AZ31">
            <v>0.30299999999999999</v>
          </cell>
          <cell r="BA31">
            <v>0.33600000000000002</v>
          </cell>
          <cell r="BB31">
            <v>0.16699999999999998</v>
          </cell>
          <cell r="BD31">
            <v>0</v>
          </cell>
          <cell r="BE31">
            <v>0</v>
          </cell>
          <cell r="BF31">
            <v>0</v>
          </cell>
          <cell r="BH31">
            <v>0</v>
          </cell>
          <cell r="BI31">
            <v>0</v>
          </cell>
          <cell r="BJ31">
            <v>0</v>
          </cell>
        </row>
        <row r="32">
          <cell r="B32">
            <v>24</v>
          </cell>
          <cell r="C32">
            <v>6</v>
          </cell>
          <cell r="D32">
            <v>2</v>
          </cell>
          <cell r="E32" t="str">
            <v>Hamirpur</v>
          </cell>
          <cell r="F32" t="str">
            <v>Split</v>
          </cell>
          <cell r="G32">
            <v>2</v>
          </cell>
          <cell r="H32">
            <v>1466491</v>
          </cell>
          <cell r="I32">
            <v>1211846</v>
          </cell>
          <cell r="J32">
            <v>254645</v>
          </cell>
          <cell r="K32">
            <v>872903</v>
          </cell>
          <cell r="L32">
            <v>721331</v>
          </cell>
          <cell r="M32">
            <v>151572</v>
          </cell>
          <cell r="N32">
            <v>1042374</v>
          </cell>
          <cell r="O32">
            <v>868917</v>
          </cell>
          <cell r="P32">
            <v>173457</v>
          </cell>
          <cell r="Q32">
            <v>21.9</v>
          </cell>
          <cell r="R32">
            <v>17.850000000000001</v>
          </cell>
          <cell r="S32">
            <v>2.0000466908915326E-2</v>
          </cell>
          <cell r="T32">
            <v>1.6559863704994404E-2</v>
          </cell>
          <cell r="U32">
            <v>1.7901509520586112E-2</v>
          </cell>
          <cell r="W32">
            <v>1283</v>
          </cell>
          <cell r="X32">
            <v>1286</v>
          </cell>
          <cell r="Y32">
            <v>1287</v>
          </cell>
          <cell r="Z32">
            <v>1287</v>
          </cell>
          <cell r="AA32">
            <v>1287</v>
          </cell>
          <cell r="AC32">
            <v>32612</v>
          </cell>
          <cell r="AD32">
            <v>32972</v>
          </cell>
          <cell r="AE32">
            <v>34027</v>
          </cell>
          <cell r="AF32">
            <v>34255</v>
          </cell>
          <cell r="AG32">
            <v>34464</v>
          </cell>
          <cell r="AI32">
            <v>4316</v>
          </cell>
          <cell r="AK32">
            <v>240803</v>
          </cell>
          <cell r="AL32">
            <v>199378</v>
          </cell>
          <cell r="AM32">
            <v>41425</v>
          </cell>
          <cell r="AN32">
            <v>143334</v>
          </cell>
          <cell r="AO32">
            <v>118677</v>
          </cell>
          <cell r="AP32">
            <v>24657</v>
          </cell>
          <cell r="AR32">
            <v>183606.58819716895</v>
          </cell>
          <cell r="AS32">
            <v>152021.70502096793</v>
          </cell>
          <cell r="AT32">
            <v>31584.883176201005</v>
          </cell>
          <cell r="AV32">
            <v>0.41</v>
          </cell>
          <cell r="AW32">
            <v>0.32700000000000001</v>
          </cell>
          <cell r="AX32">
            <v>0.75900000000000001</v>
          </cell>
          <cell r="AZ32">
            <v>0.30299999999999999</v>
          </cell>
          <cell r="BA32">
            <v>0.33600000000000002</v>
          </cell>
          <cell r="BB32">
            <v>0.16699999999999998</v>
          </cell>
          <cell r="BD32">
            <v>25329</v>
          </cell>
          <cell r="BE32">
            <v>0</v>
          </cell>
          <cell r="BF32">
            <v>25329</v>
          </cell>
          <cell r="BH32">
            <v>0.1312870758711229</v>
          </cell>
          <cell r="BI32">
            <v>0</v>
          </cell>
          <cell r="BJ32">
            <v>0.76318699488630126</v>
          </cell>
        </row>
        <row r="33">
          <cell r="B33">
            <v>25</v>
          </cell>
          <cell r="C33">
            <v>6</v>
          </cell>
          <cell r="D33">
            <v>2</v>
          </cell>
          <cell r="E33" t="str">
            <v>Mahoba</v>
          </cell>
          <cell r="F33" t="str">
            <v>New</v>
          </cell>
          <cell r="G33">
            <v>1</v>
          </cell>
          <cell r="H33">
            <v>0</v>
          </cell>
          <cell r="I33">
            <v>0</v>
          </cell>
          <cell r="J33">
            <v>0</v>
          </cell>
          <cell r="K33">
            <v>593588</v>
          </cell>
          <cell r="L33">
            <v>490515</v>
          </cell>
          <cell r="M33">
            <v>103073</v>
          </cell>
          <cell r="N33">
            <v>708831</v>
          </cell>
          <cell r="O33">
            <v>554044</v>
          </cell>
          <cell r="P33">
            <v>154787</v>
          </cell>
          <cell r="Q33">
            <v>24.2</v>
          </cell>
          <cell r="R33">
            <v>21.8</v>
          </cell>
          <cell r="S33">
            <v>2.1908848379270873E-2</v>
          </cell>
          <cell r="T33">
            <v>1.9916760821878876E-2</v>
          </cell>
          <cell r="U33">
            <v>1.7901510915810714E-2</v>
          </cell>
          <cell r="X33">
            <v>0</v>
          </cell>
          <cell r="Y33">
            <v>0</v>
          </cell>
          <cell r="Z33">
            <v>0</v>
          </cell>
          <cell r="AA33">
            <v>0</v>
          </cell>
          <cell r="AD33">
            <v>0</v>
          </cell>
          <cell r="AE33">
            <v>0</v>
          </cell>
          <cell r="AF33">
            <v>0</v>
          </cell>
          <cell r="AG33">
            <v>0</v>
          </cell>
          <cell r="AI33">
            <v>2850</v>
          </cell>
          <cell r="AK33">
            <v>0</v>
          </cell>
          <cell r="AL33">
            <v>0</v>
          </cell>
          <cell r="AM33">
            <v>0</v>
          </cell>
          <cell r="AN33">
            <v>97469</v>
          </cell>
          <cell r="AO33">
            <v>80701</v>
          </cell>
          <cell r="AP33">
            <v>16768</v>
          </cell>
          <cell r="AR33">
            <v>124854.88819812368</v>
          </cell>
          <cell r="AS33">
            <v>103375.57923521099</v>
          </cell>
          <cell r="AT33">
            <v>21479.308962912699</v>
          </cell>
          <cell r="AV33">
            <v>0.41</v>
          </cell>
          <cell r="AW33">
            <v>0.32700000000000001</v>
          </cell>
          <cell r="AX33">
            <v>0.75900000000000001</v>
          </cell>
          <cell r="AZ33">
            <v>0.30299999999999999</v>
          </cell>
          <cell r="BA33">
            <v>0.33600000000000002</v>
          </cell>
          <cell r="BB33">
            <v>0.16699999999999998</v>
          </cell>
          <cell r="BD33">
            <v>17487</v>
          </cell>
          <cell r="BE33">
            <v>6908</v>
          </cell>
          <cell r="BF33">
            <v>10579</v>
          </cell>
          <cell r="BH33">
            <v>0.13329134551745506</v>
          </cell>
          <cell r="BI33">
            <v>6.359552617656733E-2</v>
          </cell>
          <cell r="BJ33">
            <v>0.46872325848435514</v>
          </cell>
        </row>
        <row r="34">
          <cell r="B34">
            <v>26</v>
          </cell>
          <cell r="C34">
            <v>7</v>
          </cell>
          <cell r="D34">
            <v>3</v>
          </cell>
          <cell r="E34" t="str">
            <v>Bahraich</v>
          </cell>
          <cell r="F34" t="str">
            <v>Split</v>
          </cell>
          <cell r="G34">
            <v>2</v>
          </cell>
          <cell r="H34">
            <v>2763750</v>
          </cell>
          <cell r="I34">
            <v>2546844</v>
          </cell>
          <cell r="J34">
            <v>216906</v>
          </cell>
          <cell r="K34">
            <v>1851140</v>
          </cell>
          <cell r="L34">
            <v>1705858</v>
          </cell>
          <cell r="M34">
            <v>145282</v>
          </cell>
          <cell r="N34">
            <v>2384239</v>
          </cell>
          <cell r="O34">
            <v>2146187</v>
          </cell>
          <cell r="P34">
            <v>238052</v>
          </cell>
          <cell r="Q34">
            <v>25.19</v>
          </cell>
          <cell r="R34">
            <v>29.55</v>
          </cell>
          <cell r="S34">
            <v>2.2720506259497952E-2</v>
          </cell>
          <cell r="T34">
            <v>2.6227720680175537E-2</v>
          </cell>
          <cell r="U34">
            <v>2.5630794973076076E-2</v>
          </cell>
          <cell r="W34">
            <v>519</v>
          </cell>
          <cell r="X34">
            <v>521</v>
          </cell>
          <cell r="Y34">
            <v>536</v>
          </cell>
          <cell r="Z34">
            <v>536</v>
          </cell>
          <cell r="AA34">
            <v>536</v>
          </cell>
          <cell r="AC34">
            <v>1716</v>
          </cell>
          <cell r="AD34">
            <v>1754</v>
          </cell>
          <cell r="AE34">
            <v>1814</v>
          </cell>
          <cell r="AF34">
            <v>1864</v>
          </cell>
          <cell r="AG34">
            <v>1904</v>
          </cell>
          <cell r="AI34">
            <v>5751</v>
          </cell>
          <cell r="AK34">
            <v>449687</v>
          </cell>
          <cell r="AL34">
            <v>419800</v>
          </cell>
          <cell r="AM34">
            <v>29887</v>
          </cell>
          <cell r="AN34">
            <v>301198</v>
          </cell>
          <cell r="AO34">
            <v>281179</v>
          </cell>
          <cell r="AP34">
            <v>20019</v>
          </cell>
          <cell r="AR34">
            <v>385825.67396298778</v>
          </cell>
          <cell r="AS34">
            <v>360181.93075398554</v>
          </cell>
          <cell r="AT34">
            <v>25643.743209002227</v>
          </cell>
          <cell r="AV34">
            <v>0.41</v>
          </cell>
          <cell r="AW34">
            <v>0.32700000000000001</v>
          </cell>
          <cell r="AX34">
            <v>0.75900000000000001</v>
          </cell>
          <cell r="AZ34">
            <v>0.30299999999999999</v>
          </cell>
          <cell r="BA34">
            <v>0.33600000000000002</v>
          </cell>
          <cell r="BB34">
            <v>0.16699999999999998</v>
          </cell>
          <cell r="BD34">
            <v>58635</v>
          </cell>
          <cell r="BE34">
            <v>34208</v>
          </cell>
          <cell r="BF34">
            <v>24427</v>
          </cell>
          <cell r="BH34">
            <v>0.14462987073764758</v>
          </cell>
          <cell r="BI34">
            <v>9.0385331210624725E-2</v>
          </cell>
          <cell r="BJ34">
            <v>0.9065273371280147</v>
          </cell>
        </row>
        <row r="35">
          <cell r="B35">
            <v>27</v>
          </cell>
          <cell r="C35">
            <v>7</v>
          </cell>
          <cell r="D35">
            <v>3</v>
          </cell>
          <cell r="E35" t="str">
            <v>Balrampur</v>
          </cell>
          <cell r="F35" t="str">
            <v>New</v>
          </cell>
          <cell r="G35">
            <v>1</v>
          </cell>
          <cell r="H35">
            <v>0</v>
          </cell>
          <cell r="I35">
            <v>0</v>
          </cell>
          <cell r="J35">
            <v>0</v>
          </cell>
          <cell r="K35">
            <v>1352505</v>
          </cell>
          <cell r="L35">
            <v>1252299</v>
          </cell>
          <cell r="M35">
            <v>100206</v>
          </cell>
          <cell r="N35">
            <v>1684567</v>
          </cell>
          <cell r="O35">
            <v>1549293</v>
          </cell>
          <cell r="P35">
            <v>135274</v>
          </cell>
          <cell r="Q35">
            <v>25.52</v>
          </cell>
          <cell r="R35">
            <v>23.08</v>
          </cell>
          <cell r="S35">
            <v>2.2989775446581096E-2</v>
          </cell>
          <cell r="T35">
            <v>2.0983559238962446E-2</v>
          </cell>
          <cell r="U35">
            <v>2.2197797711060785E-2</v>
          </cell>
          <cell r="X35">
            <v>0</v>
          </cell>
          <cell r="Y35">
            <v>0</v>
          </cell>
          <cell r="Z35">
            <v>0</v>
          </cell>
          <cell r="AA35">
            <v>0</v>
          </cell>
          <cell r="AD35">
            <v>0</v>
          </cell>
          <cell r="AE35">
            <v>0</v>
          </cell>
          <cell r="AF35">
            <v>0</v>
          </cell>
          <cell r="AG35">
            <v>0</v>
          </cell>
          <cell r="AI35">
            <v>2927</v>
          </cell>
          <cell r="AK35">
            <v>0</v>
          </cell>
          <cell r="AL35">
            <v>0</v>
          </cell>
          <cell r="AM35">
            <v>0</v>
          </cell>
          <cell r="AN35">
            <v>211718</v>
          </cell>
          <cell r="AO35">
            <v>197768</v>
          </cell>
          <cell r="AP35">
            <v>13950</v>
          </cell>
          <cell r="AR35">
            <v>271204.45700202475</v>
          </cell>
          <cell r="AS35">
            <v>253334.92217183436</v>
          </cell>
          <cell r="AT35">
            <v>17869.534830190372</v>
          </cell>
          <cell r="AV35">
            <v>0.41</v>
          </cell>
          <cell r="AW35">
            <v>0.32700000000000001</v>
          </cell>
          <cell r="AX35">
            <v>0.75900000000000001</v>
          </cell>
          <cell r="AZ35">
            <v>0.30299999999999999</v>
          </cell>
          <cell r="BA35">
            <v>0.33600000000000002</v>
          </cell>
          <cell r="BB35">
            <v>0.16699999999999998</v>
          </cell>
          <cell r="BD35">
            <v>44779</v>
          </cell>
          <cell r="BE35">
            <v>30823</v>
          </cell>
          <cell r="BF35">
            <v>13956</v>
          </cell>
          <cell r="BH35">
            <v>0.15713385319529033</v>
          </cell>
          <cell r="BI35">
            <v>0.11579026210481498</v>
          </cell>
          <cell r="BJ35">
            <v>0.74325853583193069</v>
          </cell>
        </row>
        <row r="36">
          <cell r="B36">
            <v>28</v>
          </cell>
          <cell r="C36">
            <v>7</v>
          </cell>
          <cell r="D36">
            <v>3</v>
          </cell>
          <cell r="E36" t="str">
            <v>Gonda</v>
          </cell>
          <cell r="F36" t="str">
            <v>Split</v>
          </cell>
          <cell r="G36">
            <v>2</v>
          </cell>
          <cell r="H36">
            <v>3573075</v>
          </cell>
          <cell r="I36">
            <v>3308349</v>
          </cell>
          <cell r="J36">
            <v>264726</v>
          </cell>
          <cell r="K36">
            <v>2220570</v>
          </cell>
          <cell r="L36">
            <v>2056050</v>
          </cell>
          <cell r="M36">
            <v>164520</v>
          </cell>
          <cell r="N36">
            <v>2765754</v>
          </cell>
          <cell r="O36">
            <v>2569595</v>
          </cell>
          <cell r="P36">
            <v>196159</v>
          </cell>
          <cell r="Q36">
            <v>26.62</v>
          </cell>
          <cell r="R36">
            <v>25.46</v>
          </cell>
          <cell r="S36">
            <v>2.388276106248699E-2</v>
          </cell>
          <cell r="T36">
            <v>2.294086483986657E-2</v>
          </cell>
          <cell r="U36">
            <v>2.2197720393213993E-2</v>
          </cell>
          <cell r="W36">
            <v>1070</v>
          </cell>
          <cell r="X36">
            <v>1075</v>
          </cell>
          <cell r="Y36">
            <v>1085</v>
          </cell>
          <cell r="Z36">
            <v>1085</v>
          </cell>
          <cell r="AA36">
            <v>1085</v>
          </cell>
          <cell r="AC36">
            <v>9011</v>
          </cell>
          <cell r="AD36">
            <v>9066</v>
          </cell>
          <cell r="AE36">
            <v>9220</v>
          </cell>
          <cell r="AF36">
            <v>9256</v>
          </cell>
          <cell r="AG36">
            <v>9274</v>
          </cell>
          <cell r="AI36">
            <v>4425</v>
          </cell>
          <cell r="AK36">
            <v>559321</v>
          </cell>
          <cell r="AL36">
            <v>522468</v>
          </cell>
          <cell r="AM36">
            <v>36853</v>
          </cell>
          <cell r="AN36">
            <v>347603</v>
          </cell>
          <cell r="AO36">
            <v>324700</v>
          </cell>
          <cell r="AP36">
            <v>22903</v>
          </cell>
          <cell r="AR36">
            <v>445269.09789094364</v>
          </cell>
          <cell r="AS36">
            <v>415931.03651346336</v>
          </cell>
          <cell r="AT36">
            <v>29338.061377480291</v>
          </cell>
          <cell r="AV36">
            <v>0.41</v>
          </cell>
          <cell r="AW36">
            <v>0.32700000000000001</v>
          </cell>
          <cell r="AX36">
            <v>0.75900000000000001</v>
          </cell>
          <cell r="AZ36">
            <v>0.30299999999999999</v>
          </cell>
          <cell r="BA36">
            <v>0.33600000000000002</v>
          </cell>
          <cell r="BB36">
            <v>0.16699999999999998</v>
          </cell>
          <cell r="BD36">
            <v>68596</v>
          </cell>
          <cell r="BE36">
            <v>43608</v>
          </cell>
          <cell r="BF36">
            <v>24988</v>
          </cell>
          <cell r="BH36">
            <v>0.14661163196962276</v>
          </cell>
          <cell r="BI36">
            <v>9.9778514231470355E-2</v>
          </cell>
          <cell r="BJ36">
            <v>0.81057326710816757</v>
          </cell>
        </row>
        <row r="37">
          <cell r="B37">
            <v>29</v>
          </cell>
          <cell r="C37">
            <v>7</v>
          </cell>
          <cell r="D37">
            <v>3</v>
          </cell>
          <cell r="E37" t="str">
            <v>Shrawasti</v>
          </cell>
          <cell r="F37" t="str">
            <v>New</v>
          </cell>
          <cell r="G37">
            <v>1</v>
          </cell>
          <cell r="H37">
            <v>0</v>
          </cell>
          <cell r="I37">
            <v>0</v>
          </cell>
          <cell r="J37">
            <v>0</v>
          </cell>
          <cell r="K37">
            <v>912610</v>
          </cell>
          <cell r="L37">
            <v>840986</v>
          </cell>
          <cell r="M37">
            <v>71624</v>
          </cell>
          <cell r="N37">
            <v>1175428</v>
          </cell>
          <cell r="O37">
            <v>1142081</v>
          </cell>
          <cell r="P37">
            <v>33347</v>
          </cell>
          <cell r="Q37">
            <v>23.75</v>
          </cell>
          <cell r="R37">
            <v>27.3</v>
          </cell>
          <cell r="S37">
            <v>2.1537986481630966E-2</v>
          </cell>
          <cell r="T37">
            <v>2.4431302673932009E-2</v>
          </cell>
          <cell r="U37">
            <v>2.5630862572723956E-2</v>
          </cell>
          <cell r="X37">
            <v>0</v>
          </cell>
          <cell r="Y37">
            <v>0</v>
          </cell>
          <cell r="Z37">
            <v>0</v>
          </cell>
          <cell r="AA37">
            <v>0</v>
          </cell>
          <cell r="AD37">
            <v>0</v>
          </cell>
          <cell r="AE37">
            <v>0</v>
          </cell>
          <cell r="AF37">
            <v>0</v>
          </cell>
          <cell r="AG37">
            <v>0</v>
          </cell>
          <cell r="AI37">
            <v>1126</v>
          </cell>
          <cell r="AK37">
            <v>0</v>
          </cell>
          <cell r="AL37">
            <v>0</v>
          </cell>
          <cell r="AM37">
            <v>0</v>
          </cell>
          <cell r="AN37">
            <v>148489</v>
          </cell>
          <cell r="AO37">
            <v>138621</v>
          </cell>
          <cell r="AP37">
            <v>9868</v>
          </cell>
          <cell r="AR37">
            <v>190209.98977778768</v>
          </cell>
          <cell r="AS37">
            <v>177569.37546206592</v>
          </cell>
          <cell r="AT37">
            <v>12640.614315721763</v>
          </cell>
          <cell r="AV37">
            <v>0.41</v>
          </cell>
          <cell r="AW37">
            <v>0.32700000000000001</v>
          </cell>
          <cell r="AX37">
            <v>0.75900000000000001</v>
          </cell>
          <cell r="AZ37">
            <v>0.30299999999999999</v>
          </cell>
          <cell r="BA37">
            <v>0.33600000000000002</v>
          </cell>
          <cell r="BB37">
            <v>0.16699999999999998</v>
          </cell>
          <cell r="BD37">
            <v>0</v>
          </cell>
          <cell r="BE37">
            <v>0</v>
          </cell>
          <cell r="BF37">
            <v>0</v>
          </cell>
          <cell r="BH37">
            <v>0</v>
          </cell>
          <cell r="BI37">
            <v>0</v>
          </cell>
          <cell r="BJ37">
            <v>0</v>
          </cell>
        </row>
        <row r="38">
          <cell r="B38">
            <v>30</v>
          </cell>
          <cell r="C38">
            <v>8</v>
          </cell>
          <cell r="D38">
            <v>3</v>
          </cell>
          <cell r="E38" t="str">
            <v>Ambedaker Nagar</v>
          </cell>
          <cell r="F38" t="str">
            <v>New</v>
          </cell>
          <cell r="G38">
            <v>1</v>
          </cell>
          <cell r="H38">
            <v>0</v>
          </cell>
          <cell r="I38">
            <v>0</v>
          </cell>
          <cell r="J38">
            <v>0</v>
          </cell>
          <cell r="K38">
            <v>1466598</v>
          </cell>
          <cell r="L38">
            <v>1295626</v>
          </cell>
          <cell r="M38">
            <v>170972</v>
          </cell>
          <cell r="N38">
            <v>2025373</v>
          </cell>
          <cell r="O38">
            <v>1844711</v>
          </cell>
          <cell r="P38">
            <v>180662</v>
          </cell>
          <cell r="Q38">
            <v>25.45</v>
          </cell>
          <cell r="R38">
            <v>24.31</v>
          </cell>
          <cell r="S38">
            <v>2.2932711025443364E-2</v>
          </cell>
          <cell r="T38">
            <v>2.1999319552667984E-2</v>
          </cell>
          <cell r="U38">
            <v>3.2807523215863332E-2</v>
          </cell>
          <cell r="W38">
            <v>790</v>
          </cell>
          <cell r="X38">
            <v>790</v>
          </cell>
          <cell r="Y38">
            <v>802</v>
          </cell>
          <cell r="Z38">
            <v>802</v>
          </cell>
          <cell r="AA38">
            <v>802</v>
          </cell>
          <cell r="AC38">
            <v>11818</v>
          </cell>
          <cell r="AD38">
            <v>11922</v>
          </cell>
          <cell r="AE38">
            <v>12042</v>
          </cell>
          <cell r="AF38">
            <v>12162</v>
          </cell>
          <cell r="AG38">
            <v>12262</v>
          </cell>
          <cell r="AI38">
            <v>2372</v>
          </cell>
          <cell r="AK38">
            <v>0</v>
          </cell>
          <cell r="AL38">
            <v>0</v>
          </cell>
          <cell r="AM38">
            <v>0</v>
          </cell>
          <cell r="AN38">
            <v>232211</v>
          </cell>
          <cell r="AO38">
            <v>207417</v>
          </cell>
          <cell r="AP38">
            <v>24794</v>
          </cell>
          <cell r="AR38">
            <v>297455.38010418182</v>
          </cell>
          <cell r="AS38">
            <v>265695.00400527572</v>
          </cell>
          <cell r="AT38">
            <v>31760.376098906097</v>
          </cell>
          <cell r="AV38">
            <v>0.41</v>
          </cell>
          <cell r="AW38">
            <v>0.32700000000000001</v>
          </cell>
          <cell r="AX38">
            <v>0.75900000000000001</v>
          </cell>
          <cell r="AZ38">
            <v>0.30299999999999999</v>
          </cell>
          <cell r="BA38">
            <v>0.33600000000000002</v>
          </cell>
          <cell r="BB38">
            <v>0.16699999999999998</v>
          </cell>
          <cell r="BD38">
            <v>63878</v>
          </cell>
          <cell r="BE38">
            <v>48643</v>
          </cell>
          <cell r="BF38">
            <v>15235</v>
          </cell>
          <cell r="BH38">
            <v>0.20437213113260985</v>
          </cell>
          <cell r="BI38">
            <v>0.17423249490920034</v>
          </cell>
          <cell r="BJ38">
            <v>0.45650865313595473</v>
          </cell>
        </row>
        <row r="39">
          <cell r="B39">
            <v>31</v>
          </cell>
          <cell r="C39">
            <v>8</v>
          </cell>
          <cell r="D39">
            <v>3</v>
          </cell>
          <cell r="E39" t="str">
            <v>Barabanki</v>
          </cell>
          <cell r="H39">
            <v>2423136</v>
          </cell>
          <cell r="I39">
            <v>2198258</v>
          </cell>
          <cell r="J39">
            <v>224878</v>
          </cell>
          <cell r="K39">
            <v>2423136</v>
          </cell>
          <cell r="L39">
            <v>2198258</v>
          </cell>
          <cell r="M39">
            <v>224878</v>
          </cell>
          <cell r="N39">
            <v>2673394</v>
          </cell>
          <cell r="O39">
            <v>2425535</v>
          </cell>
          <cell r="P39">
            <v>247859</v>
          </cell>
          <cell r="Q39">
            <v>26.59</v>
          </cell>
          <cell r="R39">
            <v>26.4</v>
          </cell>
          <cell r="S39">
            <v>2.3858499683352186E-2</v>
          </cell>
          <cell r="T39">
            <v>2.3704724006482714E-2</v>
          </cell>
          <cell r="U39">
            <v>9.8770852947653864E-3</v>
          </cell>
          <cell r="X39">
            <v>0</v>
          </cell>
          <cell r="Y39">
            <v>0</v>
          </cell>
          <cell r="Z39">
            <v>0</v>
          </cell>
          <cell r="AA39">
            <v>0</v>
          </cell>
          <cell r="AD39">
            <v>14</v>
          </cell>
          <cell r="AE39">
            <v>0</v>
          </cell>
          <cell r="AF39">
            <v>0</v>
          </cell>
          <cell r="AG39">
            <v>0</v>
          </cell>
          <cell r="AI39">
            <v>3825</v>
          </cell>
          <cell r="AK39">
            <v>431765</v>
          </cell>
          <cell r="AL39">
            <v>398505</v>
          </cell>
          <cell r="AM39">
            <v>33260</v>
          </cell>
          <cell r="AN39">
            <v>431765</v>
          </cell>
          <cell r="AO39">
            <v>398505</v>
          </cell>
          <cell r="AP39">
            <v>33260</v>
          </cell>
          <cell r="AR39">
            <v>553078.11512237601</v>
          </cell>
          <cell r="AS39">
            <v>510473.04498243827</v>
          </cell>
          <cell r="AT39">
            <v>42605.070139937758</v>
          </cell>
          <cell r="AV39">
            <v>0.41</v>
          </cell>
          <cell r="AW39">
            <v>0.32700000000000001</v>
          </cell>
          <cell r="AX39">
            <v>0.75900000000000001</v>
          </cell>
          <cell r="AZ39">
            <v>0.30299999999999999</v>
          </cell>
          <cell r="BA39">
            <v>0.33600000000000002</v>
          </cell>
          <cell r="BB39">
            <v>0.16699999999999998</v>
          </cell>
          <cell r="BD39">
            <v>81614</v>
          </cell>
          <cell r="BE39">
            <v>58102</v>
          </cell>
          <cell r="BF39">
            <v>23512</v>
          </cell>
          <cell r="BH39">
            <v>0.14043339063547985</v>
          </cell>
          <cell r="BI39">
            <v>0.10832045099460826</v>
          </cell>
          <cell r="BJ39">
            <v>0.52519487625140104</v>
          </cell>
        </row>
        <row r="40">
          <cell r="B40">
            <v>32</v>
          </cell>
          <cell r="C40">
            <v>8</v>
          </cell>
          <cell r="D40">
            <v>3</v>
          </cell>
          <cell r="E40" t="str">
            <v>Faizabad</v>
          </cell>
          <cell r="F40" t="str">
            <v>Split</v>
          </cell>
          <cell r="G40">
            <v>2</v>
          </cell>
          <cell r="H40">
            <v>2978484</v>
          </cell>
          <cell r="I40">
            <v>2631261</v>
          </cell>
          <cell r="J40">
            <v>347223</v>
          </cell>
          <cell r="K40">
            <v>1511886</v>
          </cell>
          <cell r="L40">
            <v>1335635</v>
          </cell>
          <cell r="M40">
            <v>176251</v>
          </cell>
          <cell r="N40">
            <v>2087914</v>
          </cell>
          <cell r="O40">
            <v>1806600</v>
          </cell>
          <cell r="P40">
            <v>281314</v>
          </cell>
          <cell r="Q40">
            <v>23.77</v>
          </cell>
          <cell r="R40">
            <v>23.87</v>
          </cell>
          <cell r="S40">
            <v>2.1554494985880135E-2</v>
          </cell>
          <cell r="T40">
            <v>2.1637001511741971E-2</v>
          </cell>
          <cell r="U40">
            <v>3.2807435963712051E-2</v>
          </cell>
          <cell r="W40">
            <v>0</v>
          </cell>
          <cell r="X40">
            <v>0</v>
          </cell>
          <cell r="Y40">
            <v>0</v>
          </cell>
          <cell r="Z40">
            <v>0</v>
          </cell>
          <cell r="AA40">
            <v>0</v>
          </cell>
          <cell r="AC40">
            <v>0</v>
          </cell>
          <cell r="AD40">
            <v>4</v>
          </cell>
          <cell r="AE40">
            <v>0</v>
          </cell>
          <cell r="AF40">
            <v>0</v>
          </cell>
          <cell r="AG40">
            <v>0</v>
          </cell>
          <cell r="AI40">
            <v>2764</v>
          </cell>
          <cell r="AK40">
            <v>471593</v>
          </cell>
          <cell r="AL40">
            <v>421239</v>
          </cell>
          <cell r="AM40">
            <v>50354</v>
          </cell>
          <cell r="AN40">
            <v>239382</v>
          </cell>
          <cell r="AO40">
            <v>213822</v>
          </cell>
          <cell r="AP40">
            <v>25560</v>
          </cell>
          <cell r="AR40">
            <v>306641.21768606675</v>
          </cell>
          <cell r="AS40">
            <v>273899.61838429864</v>
          </cell>
          <cell r="AT40">
            <v>32741.599301768165</v>
          </cell>
          <cell r="AV40">
            <v>0.41</v>
          </cell>
          <cell r="AW40">
            <v>0.32700000000000001</v>
          </cell>
          <cell r="AX40">
            <v>0.75900000000000001</v>
          </cell>
          <cell r="AZ40">
            <v>0.30299999999999999</v>
          </cell>
          <cell r="BA40">
            <v>0.33600000000000002</v>
          </cell>
          <cell r="BB40">
            <v>0.16699999999999998</v>
          </cell>
          <cell r="BD40">
            <v>109635</v>
          </cell>
          <cell r="BE40">
            <v>72594</v>
          </cell>
          <cell r="BF40">
            <v>37041</v>
          </cell>
          <cell r="BH40">
            <v>0.34025998783361489</v>
          </cell>
          <cell r="BI40">
            <v>0.25223275995112732</v>
          </cell>
          <cell r="BJ40">
            <v>1.0766511427745082</v>
          </cell>
        </row>
        <row r="41">
          <cell r="B41">
            <v>33</v>
          </cell>
          <cell r="C41">
            <v>8</v>
          </cell>
          <cell r="D41">
            <v>3</v>
          </cell>
          <cell r="E41" t="str">
            <v>Sultanpur</v>
          </cell>
          <cell r="H41">
            <v>2558970</v>
          </cell>
          <cell r="I41">
            <v>2444802</v>
          </cell>
          <cell r="J41">
            <v>114168</v>
          </cell>
          <cell r="K41">
            <v>2558970</v>
          </cell>
          <cell r="L41">
            <v>2444802</v>
          </cell>
          <cell r="M41">
            <v>114168</v>
          </cell>
          <cell r="N41">
            <v>3190926</v>
          </cell>
          <cell r="O41">
            <v>3038675</v>
          </cell>
          <cell r="P41">
            <v>152251</v>
          </cell>
          <cell r="Q41">
            <v>25.32</v>
          </cell>
          <cell r="R41">
            <v>24.2</v>
          </cell>
          <cell r="S41">
            <v>2.2826658171600567E-2</v>
          </cell>
          <cell r="T41">
            <v>2.1908848379270873E-2</v>
          </cell>
          <cell r="U41">
            <v>2.2315990452679513E-2</v>
          </cell>
          <cell r="W41">
            <v>471</v>
          </cell>
          <cell r="X41">
            <v>477</v>
          </cell>
          <cell r="Y41">
            <v>481</v>
          </cell>
          <cell r="Z41">
            <v>481</v>
          </cell>
          <cell r="AA41">
            <v>481</v>
          </cell>
          <cell r="AC41">
            <v>8870</v>
          </cell>
          <cell r="AD41">
            <v>9192</v>
          </cell>
          <cell r="AE41">
            <v>9532</v>
          </cell>
          <cell r="AF41">
            <v>9645</v>
          </cell>
          <cell r="AG41">
            <v>9773</v>
          </cell>
          <cell r="AI41">
            <v>4436</v>
          </cell>
          <cell r="AK41">
            <v>415049</v>
          </cell>
          <cell r="AL41">
            <v>398823</v>
          </cell>
          <cell r="AM41">
            <v>16226</v>
          </cell>
          <cell r="AN41">
            <v>415049</v>
          </cell>
          <cell r="AO41">
            <v>398823</v>
          </cell>
          <cell r="AP41">
            <v>16226</v>
          </cell>
          <cell r="AR41">
            <v>531665.41661187692</v>
          </cell>
          <cell r="AS41">
            <v>510880.3935183523</v>
          </cell>
          <cell r="AT41">
            <v>20785.023093524658</v>
          </cell>
          <cell r="AV41">
            <v>0.41</v>
          </cell>
          <cell r="AW41">
            <v>0.32700000000000001</v>
          </cell>
          <cell r="AX41">
            <v>0.75900000000000001</v>
          </cell>
          <cell r="AZ41">
            <v>0.30299999999999999</v>
          </cell>
          <cell r="BA41">
            <v>0.33600000000000002</v>
          </cell>
          <cell r="BB41">
            <v>0.16699999999999998</v>
          </cell>
          <cell r="BD41">
            <v>117382</v>
          </cell>
          <cell r="BE41">
            <v>102139</v>
          </cell>
          <cell r="BF41">
            <v>15243</v>
          </cell>
          <cell r="BH41">
            <v>0.21011414261930533</v>
          </cell>
          <cell r="BI41">
            <v>0.19026747635469807</v>
          </cell>
          <cell r="BJ41">
            <v>0.69793042387466397</v>
          </cell>
        </row>
        <row r="42">
          <cell r="B42">
            <v>34</v>
          </cell>
          <cell r="C42">
            <v>9</v>
          </cell>
          <cell r="D42">
            <v>4</v>
          </cell>
          <cell r="E42" t="str">
            <v>Deoria</v>
          </cell>
          <cell r="F42" t="str">
            <v>Split</v>
          </cell>
          <cell r="G42">
            <v>2</v>
          </cell>
          <cell r="H42">
            <v>4440024</v>
          </cell>
          <cell r="I42">
            <v>4113897</v>
          </cell>
          <cell r="J42">
            <v>326127</v>
          </cell>
          <cell r="K42">
            <v>2156220</v>
          </cell>
          <cell r="L42">
            <v>1997843</v>
          </cell>
          <cell r="M42">
            <v>158377</v>
          </cell>
          <cell r="N42">
            <v>2730376</v>
          </cell>
          <cell r="O42">
            <v>2460256</v>
          </cell>
          <cell r="P42">
            <v>270120</v>
          </cell>
          <cell r="Q42">
            <v>24.95</v>
          </cell>
          <cell r="R42">
            <v>25.03</v>
          </cell>
          <cell r="S42">
            <v>2.2524272591935457E-2</v>
          </cell>
          <cell r="T42">
            <v>2.2589721477868308E-2</v>
          </cell>
          <cell r="U42">
            <v>2.3889145080040253E-2</v>
          </cell>
          <cell r="W42">
            <v>1275</v>
          </cell>
          <cell r="X42">
            <v>1285</v>
          </cell>
          <cell r="Y42">
            <v>1291</v>
          </cell>
          <cell r="Z42">
            <v>1291</v>
          </cell>
          <cell r="AA42">
            <v>1291</v>
          </cell>
          <cell r="AC42">
            <v>8247</v>
          </cell>
          <cell r="AD42">
            <v>8341</v>
          </cell>
          <cell r="AE42">
            <v>8415</v>
          </cell>
          <cell r="AF42">
            <v>8452</v>
          </cell>
          <cell r="AG42">
            <v>8483</v>
          </cell>
          <cell r="AI42">
            <v>2535</v>
          </cell>
          <cell r="AK42">
            <v>648411</v>
          </cell>
          <cell r="AL42">
            <v>604506</v>
          </cell>
          <cell r="AM42">
            <v>43905</v>
          </cell>
          <cell r="AN42">
            <v>314890</v>
          </cell>
          <cell r="AO42">
            <v>293568</v>
          </cell>
          <cell r="AP42">
            <v>21322</v>
          </cell>
          <cell r="AR42">
            <v>403364.71847158752</v>
          </cell>
          <cell r="AS42">
            <v>376051.87104152882</v>
          </cell>
          <cell r="AT42">
            <v>27312.847430058719</v>
          </cell>
          <cell r="AV42">
            <v>0.41</v>
          </cell>
          <cell r="AW42">
            <v>0.32700000000000001</v>
          </cell>
          <cell r="AX42">
            <v>0.75900000000000001</v>
          </cell>
          <cell r="AZ42">
            <v>0.30299999999999999</v>
          </cell>
          <cell r="BA42">
            <v>0.33600000000000002</v>
          </cell>
          <cell r="BB42">
            <v>0.16699999999999998</v>
          </cell>
          <cell r="BD42">
            <v>97642</v>
          </cell>
          <cell r="BE42">
            <v>75812</v>
          </cell>
          <cell r="BF42">
            <v>21830</v>
          </cell>
          <cell r="BH42">
            <v>0.23037266688170177</v>
          </cell>
          <cell r="BI42">
            <v>0.19185909525255887</v>
          </cell>
          <cell r="BJ42">
            <v>0.76063963039470384</v>
          </cell>
        </row>
        <row r="43">
          <cell r="B43">
            <v>35</v>
          </cell>
          <cell r="C43">
            <v>9</v>
          </cell>
          <cell r="D43">
            <v>4</v>
          </cell>
          <cell r="E43" t="str">
            <v>Gorakhpur</v>
          </cell>
          <cell r="H43">
            <v>3066002</v>
          </cell>
          <cell r="I43">
            <v>2490726</v>
          </cell>
          <cell r="J43">
            <v>575276</v>
          </cell>
          <cell r="K43">
            <v>3066002</v>
          </cell>
          <cell r="L43">
            <v>2490726</v>
          </cell>
          <cell r="M43">
            <v>575276</v>
          </cell>
          <cell r="N43">
            <v>3784720</v>
          </cell>
          <cell r="O43">
            <v>3044155</v>
          </cell>
          <cell r="P43">
            <v>740565</v>
          </cell>
          <cell r="Q43">
            <v>24.6</v>
          </cell>
          <cell r="R43">
            <v>23.44</v>
          </cell>
          <cell r="S43">
            <v>2.2237489549933986E-2</v>
          </cell>
          <cell r="T43">
            <v>2.1281797128665625E-2</v>
          </cell>
          <cell r="U43">
            <v>2.1283068941806871E-2</v>
          </cell>
          <cell r="W43">
            <v>721</v>
          </cell>
          <cell r="X43">
            <v>721</v>
          </cell>
          <cell r="Y43">
            <v>722</v>
          </cell>
          <cell r="Z43">
            <v>722</v>
          </cell>
          <cell r="AA43">
            <v>722</v>
          </cell>
          <cell r="AC43">
            <v>13607</v>
          </cell>
          <cell r="AD43">
            <v>13687</v>
          </cell>
          <cell r="AE43">
            <v>13848</v>
          </cell>
          <cell r="AF43">
            <v>13910</v>
          </cell>
          <cell r="AG43">
            <v>13970</v>
          </cell>
          <cell r="AI43">
            <v>3321</v>
          </cell>
          <cell r="AK43">
            <v>422713</v>
          </cell>
          <cell r="AL43">
            <v>340677</v>
          </cell>
          <cell r="AM43">
            <v>82036</v>
          </cell>
          <cell r="AN43">
            <v>422713</v>
          </cell>
          <cell r="AO43">
            <v>340677</v>
          </cell>
          <cell r="AP43">
            <v>82036</v>
          </cell>
          <cell r="AR43">
            <v>541482.77252145251</v>
          </cell>
          <cell r="AS43">
            <v>436397.09801754588</v>
          </cell>
          <cell r="AT43">
            <v>105085.67450390662</v>
          </cell>
          <cell r="AV43">
            <v>0.41</v>
          </cell>
          <cell r="AW43">
            <v>0.32700000000000001</v>
          </cell>
          <cell r="AX43">
            <v>0.75900000000000001</v>
          </cell>
          <cell r="AZ43">
            <v>0.30299999999999999</v>
          </cell>
          <cell r="BA43">
            <v>0.33600000000000002</v>
          </cell>
          <cell r="BB43">
            <v>0.16699999999999998</v>
          </cell>
          <cell r="BD43">
            <v>200402</v>
          </cell>
          <cell r="BE43">
            <v>97829</v>
          </cell>
          <cell r="BF43">
            <v>102573</v>
          </cell>
          <cell r="BH43">
            <v>0.3522164208593826</v>
          </cell>
          <cell r="BI43">
            <v>0.21334278118545313</v>
          </cell>
          <cell r="BJ43">
            <v>0.92892731538368034</v>
          </cell>
        </row>
        <row r="44">
          <cell r="B44">
            <v>36</v>
          </cell>
          <cell r="C44">
            <v>9</v>
          </cell>
          <cell r="D44">
            <v>4</v>
          </cell>
          <cell r="E44" t="str">
            <v>Kushinagar</v>
          </cell>
          <cell r="F44" t="str">
            <v>New</v>
          </cell>
          <cell r="G44">
            <v>1</v>
          </cell>
          <cell r="H44">
            <v>0</v>
          </cell>
          <cell r="I44">
            <v>0</v>
          </cell>
          <cell r="J44">
            <v>0</v>
          </cell>
          <cell r="K44">
            <v>2283804</v>
          </cell>
          <cell r="L44">
            <v>2116054</v>
          </cell>
          <cell r="M44">
            <v>167750</v>
          </cell>
          <cell r="N44">
            <v>2891933</v>
          </cell>
          <cell r="O44">
            <v>2759414</v>
          </cell>
          <cell r="P44">
            <v>132519</v>
          </cell>
          <cell r="Q44">
            <v>29.01</v>
          </cell>
          <cell r="R44">
            <v>28.17</v>
          </cell>
          <cell r="S44">
            <v>2.5799156281759439E-2</v>
          </cell>
          <cell r="T44">
            <v>2.5129280726861936E-2</v>
          </cell>
          <cell r="U44">
            <v>2.3889147427369695E-2</v>
          </cell>
          <cell r="W44">
            <v>0</v>
          </cell>
          <cell r="X44">
            <v>0</v>
          </cell>
          <cell r="Y44">
            <v>0</v>
          </cell>
          <cell r="Z44">
            <v>0</v>
          </cell>
          <cell r="AA44">
            <v>0</v>
          </cell>
          <cell r="AC44">
            <v>10</v>
          </cell>
          <cell r="AD44">
            <v>10</v>
          </cell>
          <cell r="AE44">
            <v>10</v>
          </cell>
          <cell r="AF44">
            <v>10</v>
          </cell>
          <cell r="AG44">
            <v>10</v>
          </cell>
          <cell r="AI44">
            <v>2910</v>
          </cell>
          <cell r="AK44">
            <v>0</v>
          </cell>
          <cell r="AL44">
            <v>0</v>
          </cell>
          <cell r="AM44">
            <v>0</v>
          </cell>
          <cell r="AN44">
            <v>333521</v>
          </cell>
          <cell r="AO44">
            <v>310938</v>
          </cell>
          <cell r="AP44">
            <v>22583</v>
          </cell>
          <cell r="AR44">
            <v>427230.4749892418</v>
          </cell>
          <cell r="AS44">
            <v>398302.32408815296</v>
          </cell>
          <cell r="AT44">
            <v>28928.150901088829</v>
          </cell>
          <cell r="AV44">
            <v>0.41</v>
          </cell>
          <cell r="AW44">
            <v>0.32700000000000001</v>
          </cell>
          <cell r="AX44">
            <v>0.75900000000000001</v>
          </cell>
          <cell r="AZ44">
            <v>0.30299999999999999</v>
          </cell>
          <cell r="BA44">
            <v>0.33600000000000002</v>
          </cell>
          <cell r="BB44">
            <v>0.16699999999999998</v>
          </cell>
          <cell r="BD44">
            <v>83965</v>
          </cell>
          <cell r="BE44">
            <v>67033</v>
          </cell>
          <cell r="BF44">
            <v>16932</v>
          </cell>
          <cell r="BH44">
            <v>0.18703731542643998</v>
          </cell>
          <cell r="BI44">
            <v>0.16016514373527976</v>
          </cell>
          <cell r="BJ44">
            <v>0.55703152883059248</v>
          </cell>
        </row>
        <row r="45">
          <cell r="B45">
            <v>37</v>
          </cell>
          <cell r="C45">
            <v>9</v>
          </cell>
          <cell r="D45">
            <v>4</v>
          </cell>
          <cell r="E45" t="str">
            <v>Maharajganj</v>
          </cell>
          <cell r="H45">
            <v>1676378</v>
          </cell>
          <cell r="I45">
            <v>1593461</v>
          </cell>
          <cell r="J45">
            <v>82917</v>
          </cell>
          <cell r="K45">
            <v>1676378</v>
          </cell>
          <cell r="L45">
            <v>1593461</v>
          </cell>
          <cell r="M45">
            <v>82917</v>
          </cell>
          <cell r="N45">
            <v>2167041</v>
          </cell>
          <cell r="O45">
            <v>2056632</v>
          </cell>
          <cell r="P45">
            <v>110409</v>
          </cell>
          <cell r="Q45">
            <v>25.56</v>
          </cell>
          <cell r="R45">
            <v>29.27</v>
          </cell>
          <cell r="S45">
            <v>2.3022370829143046E-2</v>
          </cell>
          <cell r="T45">
            <v>2.6005703223787036E-2</v>
          </cell>
          <cell r="U45">
            <v>2.6005095275626555E-2</v>
          </cell>
          <cell r="W45">
            <v>1</v>
          </cell>
          <cell r="X45">
            <v>1</v>
          </cell>
          <cell r="Y45">
            <v>1</v>
          </cell>
          <cell r="Z45">
            <v>1</v>
          </cell>
          <cell r="AA45">
            <v>1</v>
          </cell>
          <cell r="AC45">
            <v>740</v>
          </cell>
          <cell r="AD45">
            <v>774</v>
          </cell>
          <cell r="AE45">
            <v>830</v>
          </cell>
          <cell r="AF45">
            <v>870</v>
          </cell>
          <cell r="AG45">
            <v>887</v>
          </cell>
          <cell r="AI45">
            <v>2951</v>
          </cell>
          <cell r="AK45">
            <v>257021</v>
          </cell>
          <cell r="AL45">
            <v>244644</v>
          </cell>
          <cell r="AM45">
            <v>12377</v>
          </cell>
          <cell r="AN45">
            <v>257021</v>
          </cell>
          <cell r="AO45">
            <v>244644</v>
          </cell>
          <cell r="AP45">
            <v>12377</v>
          </cell>
          <cell r="AR45">
            <v>329236.2517269075</v>
          </cell>
          <cell r="AS45">
            <v>313381.68308222893</v>
          </cell>
          <cell r="AT45">
            <v>15854.568644678582</v>
          </cell>
          <cell r="AV45">
            <v>0.41</v>
          </cell>
          <cell r="AW45">
            <v>0.32700000000000001</v>
          </cell>
          <cell r="AX45">
            <v>0.75900000000000001</v>
          </cell>
          <cell r="AZ45">
            <v>0.30299999999999999</v>
          </cell>
          <cell r="BA45">
            <v>0.33600000000000002</v>
          </cell>
          <cell r="BB45">
            <v>0.16699999999999998</v>
          </cell>
          <cell r="BD45">
            <v>56555</v>
          </cell>
          <cell r="BE45">
            <v>50657</v>
          </cell>
          <cell r="BF45">
            <v>5898</v>
          </cell>
          <cell r="BH45">
            <v>0.16347658246876662</v>
          </cell>
          <cell r="BI45">
            <v>0.15383602510926436</v>
          </cell>
          <cell r="BJ45">
            <v>0.35403200903886128</v>
          </cell>
        </row>
        <row r="46">
          <cell r="B46">
            <v>38</v>
          </cell>
          <cell r="C46">
            <v>10</v>
          </cell>
          <cell r="D46">
            <v>2</v>
          </cell>
          <cell r="E46" t="str">
            <v>Jalaun</v>
          </cell>
          <cell r="H46">
            <v>1219377</v>
          </cell>
          <cell r="I46">
            <v>950180</v>
          </cell>
          <cell r="J46">
            <v>269197</v>
          </cell>
          <cell r="K46">
            <v>1219377</v>
          </cell>
          <cell r="L46">
            <v>950180</v>
          </cell>
          <cell r="M46">
            <v>269197</v>
          </cell>
          <cell r="N46">
            <v>1455859</v>
          </cell>
          <cell r="O46">
            <v>1115381</v>
          </cell>
          <cell r="P46">
            <v>340478</v>
          </cell>
          <cell r="Q46">
            <v>23.64</v>
          </cell>
          <cell r="R46">
            <v>19.39</v>
          </cell>
          <cell r="S46">
            <v>2.144714676324333E-2</v>
          </cell>
          <cell r="T46">
            <v>1.7880501763361423E-2</v>
          </cell>
          <cell r="U46">
            <v>1.7883634038733165E-2</v>
          </cell>
          <cell r="W46">
            <v>559</v>
          </cell>
          <cell r="X46">
            <v>560</v>
          </cell>
          <cell r="Y46">
            <v>561</v>
          </cell>
          <cell r="Z46">
            <v>561</v>
          </cell>
          <cell r="AA46">
            <v>561</v>
          </cell>
          <cell r="AC46">
            <v>4543</v>
          </cell>
          <cell r="AD46">
            <v>4603</v>
          </cell>
          <cell r="AE46">
            <v>4703</v>
          </cell>
          <cell r="AF46">
            <v>4818</v>
          </cell>
          <cell r="AG46">
            <v>4928</v>
          </cell>
          <cell r="AI46">
            <v>4565</v>
          </cell>
          <cell r="AK46">
            <v>188046</v>
          </cell>
          <cell r="AL46">
            <v>149281</v>
          </cell>
          <cell r="AM46">
            <v>38765</v>
          </cell>
          <cell r="AN46">
            <v>188046</v>
          </cell>
          <cell r="AO46">
            <v>149281</v>
          </cell>
          <cell r="AP46">
            <v>38765</v>
          </cell>
          <cell r="AR46">
            <v>240881.3295109662</v>
          </cell>
          <cell r="AS46">
            <v>191224.51820685656</v>
          </cell>
          <cell r="AT46">
            <v>49656.811304109659</v>
          </cell>
          <cell r="AV46">
            <v>0.41</v>
          </cell>
          <cell r="AW46">
            <v>0.32700000000000001</v>
          </cell>
          <cell r="AX46">
            <v>0.75900000000000001</v>
          </cell>
          <cell r="AZ46">
            <v>0.30299999999999999</v>
          </cell>
          <cell r="BA46">
            <v>0.33600000000000002</v>
          </cell>
          <cell r="BB46">
            <v>0.16699999999999998</v>
          </cell>
          <cell r="BD46">
            <v>40451</v>
          </cell>
          <cell r="BE46">
            <v>386</v>
          </cell>
          <cell r="BF46">
            <v>40065</v>
          </cell>
          <cell r="BH46">
            <v>0.15981528547615009</v>
          </cell>
          <cell r="BI46">
            <v>1.9210378479594917E-3</v>
          </cell>
          <cell r="BJ46">
            <v>0.76785375265489186</v>
          </cell>
        </row>
        <row r="47">
          <cell r="B47">
            <v>39</v>
          </cell>
          <cell r="C47">
            <v>10</v>
          </cell>
          <cell r="D47">
            <v>2</v>
          </cell>
          <cell r="E47" t="str">
            <v>Jhansi</v>
          </cell>
          <cell r="H47">
            <v>1429698</v>
          </cell>
          <cell r="I47">
            <v>863342</v>
          </cell>
          <cell r="J47">
            <v>566356</v>
          </cell>
          <cell r="K47">
            <v>1429698</v>
          </cell>
          <cell r="L47">
            <v>863342</v>
          </cell>
          <cell r="M47">
            <v>566356</v>
          </cell>
          <cell r="N47">
            <v>1746715</v>
          </cell>
          <cell r="O47">
            <v>1029164</v>
          </cell>
          <cell r="P47">
            <v>717551</v>
          </cell>
          <cell r="Q47">
            <v>24.66</v>
          </cell>
          <cell r="R47">
            <v>23.23</v>
          </cell>
          <cell r="S47">
            <v>2.2286703805709962E-2</v>
          </cell>
          <cell r="T47">
            <v>2.1107920312171569E-2</v>
          </cell>
          <cell r="U47">
            <v>2.0229258002185224E-2</v>
          </cell>
          <cell r="W47">
            <v>373</v>
          </cell>
          <cell r="X47">
            <v>376</v>
          </cell>
          <cell r="Y47">
            <v>382</v>
          </cell>
          <cell r="Z47">
            <v>382</v>
          </cell>
          <cell r="AA47">
            <v>382</v>
          </cell>
          <cell r="AC47">
            <v>9296</v>
          </cell>
          <cell r="AD47">
            <v>9640</v>
          </cell>
          <cell r="AE47">
            <v>10209</v>
          </cell>
          <cell r="AF47">
            <v>10524</v>
          </cell>
          <cell r="AG47">
            <v>10621</v>
          </cell>
          <cell r="AI47">
            <v>5024</v>
          </cell>
          <cell r="AK47">
            <v>227712</v>
          </cell>
          <cell r="AL47">
            <v>141501</v>
          </cell>
          <cell r="AM47">
            <v>86211</v>
          </cell>
          <cell r="AN47">
            <v>227712</v>
          </cell>
          <cell r="AO47">
            <v>141501</v>
          </cell>
          <cell r="AP47">
            <v>86211</v>
          </cell>
          <cell r="AR47">
            <v>291692.29500016558</v>
          </cell>
          <cell r="AS47">
            <v>181258.56974958908</v>
          </cell>
          <cell r="AT47">
            <v>110433.72525057649</v>
          </cell>
          <cell r="AV47">
            <v>0.41</v>
          </cell>
          <cell r="AW47">
            <v>0.32700000000000001</v>
          </cell>
          <cell r="AX47">
            <v>0.75900000000000001</v>
          </cell>
          <cell r="AZ47">
            <v>0.30299999999999999</v>
          </cell>
          <cell r="BA47">
            <v>0.33600000000000002</v>
          </cell>
          <cell r="BB47">
            <v>0.16699999999999998</v>
          </cell>
          <cell r="BD47">
            <v>88143</v>
          </cell>
          <cell r="BE47">
            <v>35953</v>
          </cell>
          <cell r="BF47">
            <v>52190</v>
          </cell>
          <cell r="BH47">
            <v>0.28757760499080914</v>
          </cell>
          <cell r="BI47">
            <v>0.1887681753897518</v>
          </cell>
          <cell r="BJ47">
            <v>0.44975682919629595</v>
          </cell>
        </row>
        <row r="48">
          <cell r="B48">
            <v>40</v>
          </cell>
          <cell r="C48">
            <v>10</v>
          </cell>
          <cell r="D48">
            <v>2</v>
          </cell>
          <cell r="E48" t="str">
            <v>Lalitpur</v>
          </cell>
          <cell r="H48">
            <v>752043</v>
          </cell>
          <cell r="I48">
            <v>646495</v>
          </cell>
          <cell r="J48">
            <v>105548</v>
          </cell>
          <cell r="K48">
            <v>752043</v>
          </cell>
          <cell r="L48">
            <v>646495</v>
          </cell>
          <cell r="M48">
            <v>105548</v>
          </cell>
          <cell r="N48">
            <v>977447</v>
          </cell>
          <cell r="O48">
            <v>835616</v>
          </cell>
          <cell r="P48">
            <v>141831</v>
          </cell>
          <cell r="Q48">
            <v>30.18</v>
          </cell>
          <cell r="R48">
            <v>29.98</v>
          </cell>
          <cell r="S48">
            <v>2.6725685165151836E-2</v>
          </cell>
          <cell r="T48">
            <v>2.6567836616395057E-2</v>
          </cell>
          <cell r="U48">
            <v>2.6561693734602487E-2</v>
          </cell>
          <cell r="W48">
            <v>279</v>
          </cell>
          <cell r="X48">
            <v>280</v>
          </cell>
          <cell r="Y48">
            <v>280</v>
          </cell>
          <cell r="Z48">
            <v>280</v>
          </cell>
          <cell r="AA48">
            <v>280</v>
          </cell>
          <cell r="AC48">
            <v>7666</v>
          </cell>
          <cell r="AD48">
            <v>7812</v>
          </cell>
          <cell r="AE48">
            <v>8111</v>
          </cell>
          <cell r="AF48">
            <v>8177</v>
          </cell>
          <cell r="AG48">
            <v>8232</v>
          </cell>
          <cell r="AI48">
            <v>5039</v>
          </cell>
          <cell r="AK48">
            <v>126353</v>
          </cell>
          <cell r="AL48">
            <v>110394</v>
          </cell>
          <cell r="AM48">
            <v>15959</v>
          </cell>
          <cell r="AN48">
            <v>126353</v>
          </cell>
          <cell r="AO48">
            <v>110394</v>
          </cell>
          <cell r="AP48">
            <v>15959</v>
          </cell>
          <cell r="AR48">
            <v>161854.43257340818</v>
          </cell>
          <cell r="AS48">
            <v>141411.42853362265</v>
          </cell>
          <cell r="AT48">
            <v>20443.00403978553</v>
          </cell>
          <cell r="AV48">
            <v>0.41</v>
          </cell>
          <cell r="AW48">
            <v>0.32700000000000001</v>
          </cell>
          <cell r="AX48">
            <v>0.75900000000000001</v>
          </cell>
          <cell r="AZ48">
            <v>0.30299999999999999</v>
          </cell>
          <cell r="BA48">
            <v>0.33600000000000002</v>
          </cell>
          <cell r="BB48">
            <v>0.16699999999999998</v>
          </cell>
          <cell r="BD48">
            <v>23170</v>
          </cell>
          <cell r="BE48">
            <v>9219</v>
          </cell>
          <cell r="BF48">
            <v>13951</v>
          </cell>
          <cell r="BH48">
            <v>0.13623654720343992</v>
          </cell>
          <cell r="BI48">
            <v>6.2042815451036369E-2</v>
          </cell>
          <cell r="BJ48">
            <v>0.64946061030732105</v>
          </cell>
        </row>
        <row r="49">
          <cell r="B49">
            <v>41</v>
          </cell>
          <cell r="C49">
            <v>11</v>
          </cell>
          <cell r="D49">
            <v>2</v>
          </cell>
          <cell r="E49" t="str">
            <v>Auraiya</v>
          </cell>
          <cell r="F49" t="str">
            <v>New</v>
          </cell>
          <cell r="G49">
            <v>1</v>
          </cell>
          <cell r="H49">
            <v>0</v>
          </cell>
          <cell r="I49">
            <v>0</v>
          </cell>
          <cell r="J49">
            <v>0</v>
          </cell>
          <cell r="K49">
            <v>994639</v>
          </cell>
          <cell r="L49">
            <v>838420</v>
          </cell>
          <cell r="M49">
            <v>156219</v>
          </cell>
          <cell r="N49">
            <v>1179496</v>
          </cell>
          <cell r="O49">
            <v>1010658</v>
          </cell>
          <cell r="P49">
            <v>168838</v>
          </cell>
          <cell r="Q49">
            <v>27.23</v>
          </cell>
          <cell r="R49">
            <v>14.7</v>
          </cell>
          <cell r="S49">
            <v>2.4374957079400073E-2</v>
          </cell>
          <cell r="T49">
            <v>1.3809465650069352E-2</v>
          </cell>
          <cell r="U49">
            <v>1.7192381674638213E-2</v>
          </cell>
          <cell r="W49">
            <v>947</v>
          </cell>
          <cell r="X49">
            <v>947</v>
          </cell>
          <cell r="Y49">
            <v>947</v>
          </cell>
          <cell r="Z49">
            <v>947</v>
          </cell>
          <cell r="AA49">
            <v>947</v>
          </cell>
          <cell r="AC49">
            <v>54938</v>
          </cell>
          <cell r="AD49">
            <v>55638</v>
          </cell>
          <cell r="AE49">
            <v>56491</v>
          </cell>
          <cell r="AF49">
            <v>57093</v>
          </cell>
          <cell r="AG49">
            <v>57692</v>
          </cell>
          <cell r="AI49">
            <v>2052</v>
          </cell>
          <cell r="AK49">
            <v>0</v>
          </cell>
          <cell r="AL49">
            <v>0</v>
          </cell>
          <cell r="AM49">
            <v>0</v>
          </cell>
          <cell r="AN49">
            <v>150072</v>
          </cell>
          <cell r="AO49">
            <v>128410</v>
          </cell>
          <cell r="AP49">
            <v>21662</v>
          </cell>
          <cell r="AR49">
            <v>192237.76566568669</v>
          </cell>
          <cell r="AS49">
            <v>164489.38835446205</v>
          </cell>
          <cell r="AT49">
            <v>27748.377311224649</v>
          </cell>
          <cell r="AV49">
            <v>0.41</v>
          </cell>
          <cell r="AW49">
            <v>0.32700000000000001</v>
          </cell>
          <cell r="AX49">
            <v>0.75900000000000001</v>
          </cell>
          <cell r="AZ49">
            <v>0.30299999999999999</v>
          </cell>
          <cell r="BA49">
            <v>0.33600000000000002</v>
          </cell>
          <cell r="BB49">
            <v>0.16699999999999998</v>
          </cell>
          <cell r="BD49">
            <v>26873</v>
          </cell>
          <cell r="BE49">
            <v>17392</v>
          </cell>
          <cell r="BF49">
            <v>9481</v>
          </cell>
          <cell r="BH49">
            <v>0.13303613956525198</v>
          </cell>
          <cell r="BI49">
            <v>0.10062452263829753</v>
          </cell>
          <cell r="BJ49">
            <v>0.3251687094844754</v>
          </cell>
        </row>
        <row r="50">
          <cell r="B50">
            <v>42</v>
          </cell>
          <cell r="C50">
            <v>11</v>
          </cell>
          <cell r="D50">
            <v>2</v>
          </cell>
          <cell r="E50" t="str">
            <v>Etawah</v>
          </cell>
          <cell r="F50" t="str">
            <v>Split</v>
          </cell>
          <cell r="G50">
            <v>2</v>
          </cell>
          <cell r="H50">
            <v>2124655</v>
          </cell>
          <cell r="I50">
            <v>1790954</v>
          </cell>
          <cell r="J50">
            <v>333701</v>
          </cell>
          <cell r="K50">
            <v>1130016</v>
          </cell>
          <cell r="L50">
            <v>952534</v>
          </cell>
          <cell r="M50">
            <v>177482</v>
          </cell>
          <cell r="N50">
            <v>1340031</v>
          </cell>
          <cell r="O50">
            <v>1030994</v>
          </cell>
          <cell r="P50">
            <v>309037</v>
          </cell>
          <cell r="Q50">
            <v>17.239999999999998</v>
          </cell>
          <cell r="R50">
            <v>21.59</v>
          </cell>
          <cell r="S50">
            <v>1.6032455448809602E-2</v>
          </cell>
          <cell r="T50">
            <v>1.9740776521756098E-2</v>
          </cell>
          <cell r="U50">
            <v>1.7192209340733511E-2</v>
          </cell>
          <cell r="W50">
            <v>421</v>
          </cell>
          <cell r="X50">
            <v>421</v>
          </cell>
          <cell r="Y50">
            <v>424</v>
          </cell>
          <cell r="Z50">
            <v>424</v>
          </cell>
          <cell r="AA50">
            <v>424</v>
          </cell>
          <cell r="AC50">
            <v>5001</v>
          </cell>
          <cell r="AD50">
            <v>5033</v>
          </cell>
          <cell r="AE50">
            <v>5142</v>
          </cell>
          <cell r="AF50">
            <v>5191</v>
          </cell>
          <cell r="AG50">
            <v>5241</v>
          </cell>
          <cell r="AI50">
            <v>2288</v>
          </cell>
          <cell r="AK50">
            <v>320570</v>
          </cell>
          <cell r="AL50">
            <v>274299</v>
          </cell>
          <cell r="AM50">
            <v>46271</v>
          </cell>
          <cell r="AN50">
            <v>170498</v>
          </cell>
          <cell r="AO50">
            <v>145889</v>
          </cell>
          <cell r="AP50">
            <v>24609</v>
          </cell>
          <cell r="AR50">
            <v>218402.86376184932</v>
          </cell>
          <cell r="AS50">
            <v>186879.46715710705</v>
          </cell>
          <cell r="AT50">
            <v>31523.396604742284</v>
          </cell>
          <cell r="AV50">
            <v>0.41</v>
          </cell>
          <cell r="AW50">
            <v>0.32700000000000001</v>
          </cell>
          <cell r="AX50">
            <v>0.75900000000000001</v>
          </cell>
          <cell r="AZ50">
            <v>0.30299999999999999</v>
          </cell>
          <cell r="BA50">
            <v>0.33600000000000002</v>
          </cell>
          <cell r="BB50">
            <v>0.16699999999999998</v>
          </cell>
          <cell r="BD50">
            <v>49005</v>
          </cell>
          <cell r="BE50">
            <v>21956</v>
          </cell>
          <cell r="BF50">
            <v>27049</v>
          </cell>
          <cell r="BH50">
            <v>0.21353755065602259</v>
          </cell>
          <cell r="BI50">
            <v>0.11181081858324121</v>
          </cell>
          <cell r="BJ50">
            <v>0.81660192610264803</v>
          </cell>
        </row>
        <row r="51">
          <cell r="B51">
            <v>43</v>
          </cell>
          <cell r="C51">
            <v>11</v>
          </cell>
          <cell r="D51">
            <v>2</v>
          </cell>
          <cell r="E51" t="str">
            <v>Farrukhabad</v>
          </cell>
          <cell r="F51" t="str">
            <v>Split</v>
          </cell>
          <cell r="G51">
            <v>2</v>
          </cell>
          <cell r="H51">
            <v>2440266</v>
          </cell>
          <cell r="I51">
            <v>1985645</v>
          </cell>
          <cell r="J51">
            <v>454621</v>
          </cell>
          <cell r="K51">
            <v>1299216</v>
          </cell>
          <cell r="L51">
            <v>1057172</v>
          </cell>
          <cell r="M51">
            <v>242044</v>
          </cell>
          <cell r="N51">
            <v>1577237</v>
          </cell>
          <cell r="O51">
            <v>1236330</v>
          </cell>
          <cell r="P51">
            <v>340907</v>
          </cell>
          <cell r="Q51">
            <v>24.46</v>
          </cell>
          <cell r="R51">
            <v>22.8</v>
          </cell>
          <cell r="S51">
            <v>2.2122573289337755E-2</v>
          </cell>
          <cell r="T51">
            <v>2.0751053164405509E-2</v>
          </cell>
          <cell r="U51">
            <v>1.9580591203779418E-2</v>
          </cell>
          <cell r="W51">
            <v>563</v>
          </cell>
          <cell r="X51">
            <v>564</v>
          </cell>
          <cell r="Y51">
            <v>570</v>
          </cell>
          <cell r="Z51">
            <v>570</v>
          </cell>
          <cell r="AA51">
            <v>570</v>
          </cell>
          <cell r="AC51">
            <v>15502</v>
          </cell>
          <cell r="AD51">
            <v>15525</v>
          </cell>
          <cell r="AE51">
            <v>15636</v>
          </cell>
          <cell r="AF51">
            <v>15672</v>
          </cell>
          <cell r="AG51">
            <v>15765</v>
          </cell>
          <cell r="AI51">
            <v>2279</v>
          </cell>
          <cell r="AK51">
            <v>369280</v>
          </cell>
          <cell r="AL51">
            <v>308915</v>
          </cell>
          <cell r="AM51">
            <v>60365</v>
          </cell>
          <cell r="AN51">
            <v>196608</v>
          </cell>
          <cell r="AO51">
            <v>164469</v>
          </cell>
          <cell r="AP51">
            <v>32139</v>
          </cell>
          <cell r="AR51">
            <v>251848.99669491532</v>
          </cell>
          <cell r="AS51">
            <v>210679.89419258639</v>
          </cell>
          <cell r="AT51">
            <v>41169.102502328911</v>
          </cell>
          <cell r="AV51">
            <v>0.41</v>
          </cell>
          <cell r="AW51">
            <v>0.32700000000000001</v>
          </cell>
          <cell r="AX51">
            <v>0.75900000000000001</v>
          </cell>
          <cell r="AZ51">
            <v>0.30299999999999999</v>
          </cell>
          <cell r="BA51">
            <v>0.33600000000000002</v>
          </cell>
          <cell r="BB51">
            <v>0.16699999999999998</v>
          </cell>
          <cell r="BD51">
            <v>56865</v>
          </cell>
          <cell r="BE51">
            <v>22751</v>
          </cell>
          <cell r="BF51">
            <v>34114</v>
          </cell>
          <cell r="BH51">
            <v>0.21488050226989985</v>
          </cell>
          <cell r="BI51">
            <v>0.10277076537872236</v>
          </cell>
          <cell r="BJ51">
            <v>0.78859394440422526</v>
          </cell>
        </row>
        <row r="52">
          <cell r="B52">
            <v>44</v>
          </cell>
          <cell r="C52">
            <v>11</v>
          </cell>
          <cell r="D52">
            <v>2</v>
          </cell>
          <cell r="E52" t="str">
            <v>Kannauj</v>
          </cell>
          <cell r="F52" t="str">
            <v>New</v>
          </cell>
          <cell r="G52">
            <v>1</v>
          </cell>
          <cell r="H52">
            <v>0</v>
          </cell>
          <cell r="I52">
            <v>0</v>
          </cell>
          <cell r="J52">
            <v>0</v>
          </cell>
          <cell r="K52">
            <v>1141050</v>
          </cell>
          <cell r="L52">
            <v>928473</v>
          </cell>
          <cell r="M52">
            <v>212577</v>
          </cell>
          <cell r="N52">
            <v>1385227</v>
          </cell>
          <cell r="O52">
            <v>1153315</v>
          </cell>
          <cell r="P52">
            <v>231912</v>
          </cell>
          <cell r="Q52">
            <v>24.94</v>
          </cell>
          <cell r="R52">
            <v>19.579999999999998</v>
          </cell>
          <cell r="S52">
            <v>2.2516088829629854E-2</v>
          </cell>
          <cell r="T52">
            <v>1.8042373725129845E-2</v>
          </cell>
          <cell r="U52">
            <v>1.9580750011246595E-2</v>
          </cell>
          <cell r="W52">
            <v>462</v>
          </cell>
          <cell r="X52">
            <v>464</v>
          </cell>
          <cell r="Y52">
            <v>470</v>
          </cell>
          <cell r="Z52">
            <v>470</v>
          </cell>
          <cell r="AA52">
            <v>470</v>
          </cell>
          <cell r="AC52">
            <v>13289</v>
          </cell>
          <cell r="AD52">
            <v>13408</v>
          </cell>
          <cell r="AE52">
            <v>13734</v>
          </cell>
          <cell r="AF52">
            <v>13942</v>
          </cell>
          <cell r="AG52">
            <v>14131</v>
          </cell>
          <cell r="AI52">
            <v>1995</v>
          </cell>
          <cell r="AK52">
            <v>0</v>
          </cell>
          <cell r="AL52">
            <v>0</v>
          </cell>
          <cell r="AM52">
            <v>0</v>
          </cell>
          <cell r="AN52">
            <v>172672</v>
          </cell>
          <cell r="AO52">
            <v>144446</v>
          </cell>
          <cell r="AP52">
            <v>28226</v>
          </cell>
          <cell r="AR52">
            <v>221187.69306083382</v>
          </cell>
          <cell r="AS52">
            <v>185031.02710262928</v>
          </cell>
          <cell r="AT52">
            <v>36156.665958204547</v>
          </cell>
          <cell r="AV52">
            <v>0.41</v>
          </cell>
          <cell r="AW52">
            <v>0.32700000000000001</v>
          </cell>
          <cell r="AX52">
            <v>0.75900000000000001</v>
          </cell>
          <cell r="AZ52">
            <v>0.30299999999999999</v>
          </cell>
          <cell r="BA52">
            <v>0.33600000000000002</v>
          </cell>
          <cell r="BB52">
            <v>0.16699999999999998</v>
          </cell>
          <cell r="BD52">
            <v>32894</v>
          </cell>
          <cell r="BE52">
            <v>18179</v>
          </cell>
          <cell r="BF52">
            <v>14715</v>
          </cell>
          <cell r="BH52">
            <v>0.14152980916853075</v>
          </cell>
          <cell r="BI52">
            <v>9.3501294177955496E-2</v>
          </cell>
          <cell r="BJ52">
            <v>0.38731479026144638</v>
          </cell>
        </row>
        <row r="53">
          <cell r="B53">
            <v>45</v>
          </cell>
          <cell r="C53">
            <v>11</v>
          </cell>
          <cell r="D53">
            <v>2</v>
          </cell>
          <cell r="E53" t="str">
            <v>Kanpur Dehat (Rural) (Akbarpur)</v>
          </cell>
          <cell r="H53">
            <v>2138317</v>
          </cell>
          <cell r="I53">
            <v>2016274</v>
          </cell>
          <cell r="J53">
            <v>122043</v>
          </cell>
          <cell r="K53">
            <v>2138317</v>
          </cell>
          <cell r="L53">
            <v>2016274</v>
          </cell>
          <cell r="M53">
            <v>122043</v>
          </cell>
          <cell r="N53">
            <v>1584037</v>
          </cell>
          <cell r="O53">
            <v>1476662</v>
          </cell>
          <cell r="P53">
            <v>107375</v>
          </cell>
          <cell r="Q53">
            <v>19.89</v>
          </cell>
          <cell r="R53">
            <v>21.55</v>
          </cell>
          <cell r="S53">
            <v>1.8305984340279968E-2</v>
          </cell>
          <cell r="T53">
            <v>1.970722469121533E-2</v>
          </cell>
          <cell r="U53">
            <v>-2.9558583006472405E-2</v>
          </cell>
          <cell r="X53">
            <v>0</v>
          </cell>
          <cell r="Y53">
            <v>0</v>
          </cell>
          <cell r="Z53">
            <v>0</v>
          </cell>
          <cell r="AA53">
            <v>0</v>
          </cell>
          <cell r="AD53">
            <v>0</v>
          </cell>
          <cell r="AE53">
            <v>0</v>
          </cell>
          <cell r="AF53">
            <v>0</v>
          </cell>
          <cell r="AG53">
            <v>0</v>
          </cell>
          <cell r="AI53">
            <v>3146</v>
          </cell>
          <cell r="AK53">
            <v>336385</v>
          </cell>
          <cell r="AL53">
            <v>319115</v>
          </cell>
          <cell r="AM53">
            <v>17270</v>
          </cell>
          <cell r="AN53">
            <v>336385</v>
          </cell>
          <cell r="AO53">
            <v>319115</v>
          </cell>
          <cell r="AP53">
            <v>17270</v>
          </cell>
          <cell r="AR53">
            <v>430899.17375294538</v>
          </cell>
          <cell r="AS53">
            <v>408776.81773019361</v>
          </cell>
          <cell r="AT53">
            <v>22122.356022751806</v>
          </cell>
          <cell r="AV53">
            <v>0.41</v>
          </cell>
          <cell r="AW53">
            <v>0.32700000000000001</v>
          </cell>
          <cell r="AX53">
            <v>0.75900000000000001</v>
          </cell>
          <cell r="AZ53">
            <v>0.30299999999999999</v>
          </cell>
          <cell r="BA53">
            <v>0.33600000000000002</v>
          </cell>
          <cell r="BB53">
            <v>0.16699999999999998</v>
          </cell>
          <cell r="BD53">
            <v>0</v>
          </cell>
          <cell r="BE53">
            <v>0</v>
          </cell>
          <cell r="BF53">
            <v>0</v>
          </cell>
          <cell r="BH53">
            <v>0</v>
          </cell>
          <cell r="BI53">
            <v>0</v>
          </cell>
          <cell r="BJ53">
            <v>0</v>
          </cell>
        </row>
        <row r="54">
          <cell r="B54">
            <v>46</v>
          </cell>
          <cell r="C54">
            <v>11</v>
          </cell>
          <cell r="D54">
            <v>2</v>
          </cell>
          <cell r="E54" t="str">
            <v>Kanpur Nagar (Urban)</v>
          </cell>
          <cell r="H54">
            <v>2418487</v>
          </cell>
          <cell r="I54">
            <v>381154</v>
          </cell>
          <cell r="J54">
            <v>2037333</v>
          </cell>
          <cell r="K54">
            <v>2418487</v>
          </cell>
          <cell r="L54">
            <v>381154</v>
          </cell>
          <cell r="M54">
            <v>2037333</v>
          </cell>
          <cell r="N54">
            <v>4137489</v>
          </cell>
          <cell r="O54">
            <v>1365277</v>
          </cell>
          <cell r="P54">
            <v>2772212</v>
          </cell>
          <cell r="Q54">
            <v>22.54</v>
          </cell>
          <cell r="R54">
            <v>27.17</v>
          </cell>
          <cell r="S54">
            <v>2.0534727045732115E-2</v>
          </cell>
          <cell r="T54">
            <v>2.4326638644651677E-2</v>
          </cell>
          <cell r="U54">
            <v>5.5162405987835506E-2</v>
          </cell>
          <cell r="W54">
            <v>9</v>
          </cell>
          <cell r="X54">
            <v>9</v>
          </cell>
          <cell r="Y54">
            <v>9</v>
          </cell>
          <cell r="Z54">
            <v>9</v>
          </cell>
          <cell r="AA54">
            <v>9</v>
          </cell>
          <cell r="AC54">
            <v>10791</v>
          </cell>
          <cell r="AD54">
            <v>10941</v>
          </cell>
          <cell r="AE54">
            <v>11216</v>
          </cell>
          <cell r="AF54">
            <v>11278</v>
          </cell>
          <cell r="AG54">
            <v>11357</v>
          </cell>
          <cell r="AI54">
            <v>3030</v>
          </cell>
          <cell r="AK54">
            <v>385756</v>
          </cell>
          <cell r="AL54">
            <v>60213</v>
          </cell>
          <cell r="AM54">
            <v>325543</v>
          </cell>
          <cell r="AN54">
            <v>385756</v>
          </cell>
          <cell r="AO54">
            <v>60213</v>
          </cell>
          <cell r="AP54">
            <v>325543</v>
          </cell>
          <cell r="AR54">
            <v>494141.95540895464</v>
          </cell>
          <cell r="AS54">
            <v>77131.06098424751</v>
          </cell>
          <cell r="AT54">
            <v>417010.8944247071</v>
          </cell>
          <cell r="AV54">
            <v>0.41</v>
          </cell>
          <cell r="AW54">
            <v>0.32700000000000001</v>
          </cell>
          <cell r="AX54">
            <v>0.75900000000000001</v>
          </cell>
          <cell r="AZ54">
            <v>0.30299999999999999</v>
          </cell>
          <cell r="BA54">
            <v>0.33600000000000002</v>
          </cell>
          <cell r="BB54">
            <v>0.16699999999999998</v>
          </cell>
          <cell r="BD54">
            <v>316744</v>
          </cell>
          <cell r="BE54">
            <v>56212</v>
          </cell>
          <cell r="BF54">
            <v>260532</v>
          </cell>
          <cell r="BH54">
            <v>0.61002672191454099</v>
          </cell>
          <cell r="BI54">
            <v>0.6935725944295642</v>
          </cell>
          <cell r="BJ54">
            <v>0.59457393189372332</v>
          </cell>
        </row>
        <row r="55">
          <cell r="B55">
            <v>47</v>
          </cell>
          <cell r="C55">
            <v>12</v>
          </cell>
          <cell r="D55">
            <v>3</v>
          </cell>
          <cell r="E55" t="str">
            <v>Hardoi</v>
          </cell>
          <cell r="H55">
            <v>2747082</v>
          </cell>
          <cell r="I55">
            <v>2424471</v>
          </cell>
          <cell r="J55">
            <v>322611</v>
          </cell>
          <cell r="K55">
            <v>2747082</v>
          </cell>
          <cell r="L55">
            <v>2424471</v>
          </cell>
          <cell r="M55">
            <v>322611</v>
          </cell>
          <cell r="N55">
            <v>3397414</v>
          </cell>
          <cell r="O55">
            <v>2990382</v>
          </cell>
          <cell r="P55">
            <v>407032</v>
          </cell>
          <cell r="Q55">
            <v>20.75</v>
          </cell>
          <cell r="R55">
            <v>23.67</v>
          </cell>
          <cell r="S55">
            <v>1.9034092656040613E-2</v>
          </cell>
          <cell r="T55">
            <v>2.1471928443140609E-2</v>
          </cell>
          <cell r="U55">
            <v>2.1474865670801035E-2</v>
          </cell>
          <cell r="W55">
            <v>1129</v>
          </cell>
          <cell r="X55">
            <v>1135</v>
          </cell>
          <cell r="Y55">
            <v>1146</v>
          </cell>
          <cell r="Z55">
            <v>1146</v>
          </cell>
          <cell r="AA55">
            <v>1146</v>
          </cell>
          <cell r="AC55">
            <v>13314</v>
          </cell>
          <cell r="AD55">
            <v>13497</v>
          </cell>
          <cell r="AE55">
            <v>13747</v>
          </cell>
          <cell r="AF55">
            <v>13849</v>
          </cell>
          <cell r="AG55">
            <v>13949</v>
          </cell>
          <cell r="AI55">
            <v>5986</v>
          </cell>
          <cell r="AK55">
            <v>433288</v>
          </cell>
          <cell r="AL55">
            <v>390217</v>
          </cell>
          <cell r="AM55">
            <v>43071</v>
          </cell>
          <cell r="AN55">
            <v>433288</v>
          </cell>
          <cell r="AO55">
            <v>390217</v>
          </cell>
          <cell r="AP55">
            <v>43071</v>
          </cell>
          <cell r="AR55">
            <v>555029.0327959517</v>
          </cell>
          <cell r="AS55">
            <v>499856.36364389939</v>
          </cell>
          <cell r="AT55">
            <v>55172.669152052295</v>
          </cell>
          <cell r="AV55">
            <v>0.41</v>
          </cell>
          <cell r="AW55">
            <v>0.32700000000000001</v>
          </cell>
          <cell r="AX55">
            <v>0.75900000000000001</v>
          </cell>
          <cell r="AZ55">
            <v>0.30299999999999999</v>
          </cell>
          <cell r="BA55">
            <v>0.33600000000000002</v>
          </cell>
          <cell r="BB55">
            <v>0.16699999999999998</v>
          </cell>
          <cell r="BD55">
            <v>69352</v>
          </cell>
          <cell r="BE55">
            <v>34669</v>
          </cell>
          <cell r="BF55">
            <v>34683</v>
          </cell>
          <cell r="BH55">
            <v>0.11891468257977234</v>
          </cell>
          <cell r="BI55">
            <v>6.6006739634272574E-2</v>
          </cell>
          <cell r="BJ55">
            <v>0.59825295595081274</v>
          </cell>
        </row>
        <row r="56">
          <cell r="B56">
            <v>48</v>
          </cell>
          <cell r="C56">
            <v>12</v>
          </cell>
          <cell r="D56">
            <v>3</v>
          </cell>
          <cell r="E56" t="str">
            <v>Lakhimpur Kheri</v>
          </cell>
          <cell r="H56">
            <v>2419234</v>
          </cell>
          <cell r="I56">
            <v>2161259</v>
          </cell>
          <cell r="J56">
            <v>257975</v>
          </cell>
          <cell r="K56">
            <v>2419234</v>
          </cell>
          <cell r="L56">
            <v>2161259</v>
          </cell>
          <cell r="M56">
            <v>257975</v>
          </cell>
          <cell r="N56">
            <v>3200137</v>
          </cell>
          <cell r="O56">
            <v>2855105</v>
          </cell>
          <cell r="P56">
            <v>345032</v>
          </cell>
          <cell r="Q56">
            <v>23.89</v>
          </cell>
          <cell r="R56">
            <v>32.28</v>
          </cell>
          <cell r="S56">
            <v>2.1653495622991015E-2</v>
          </cell>
          <cell r="T56">
            <v>2.8370047055166436E-2</v>
          </cell>
          <cell r="U56">
            <v>2.8369220053329425E-2</v>
          </cell>
          <cell r="W56">
            <v>128</v>
          </cell>
          <cell r="X56">
            <v>128</v>
          </cell>
          <cell r="Y56">
            <v>128</v>
          </cell>
          <cell r="Z56">
            <v>128</v>
          </cell>
          <cell r="AA56">
            <v>128</v>
          </cell>
          <cell r="AC56">
            <v>6641</v>
          </cell>
          <cell r="AD56">
            <v>6750</v>
          </cell>
          <cell r="AE56">
            <v>6850</v>
          </cell>
          <cell r="AF56">
            <v>6919</v>
          </cell>
          <cell r="AG56">
            <v>6935</v>
          </cell>
          <cell r="AI56">
            <v>7680</v>
          </cell>
          <cell r="AK56">
            <v>374369</v>
          </cell>
          <cell r="AL56">
            <v>336845</v>
          </cell>
          <cell r="AM56">
            <v>37524</v>
          </cell>
          <cell r="AN56">
            <v>374369</v>
          </cell>
          <cell r="AO56">
            <v>336845</v>
          </cell>
          <cell r="AP56">
            <v>37524</v>
          </cell>
          <cell r="AR56">
            <v>479555.54730061215</v>
          </cell>
          <cell r="AS56">
            <v>431488.42006275814</v>
          </cell>
          <cell r="AT56">
            <v>48067.127237854016</v>
          </cell>
          <cell r="AV56">
            <v>0.41</v>
          </cell>
          <cell r="AW56">
            <v>0.32700000000000001</v>
          </cell>
          <cell r="AX56">
            <v>0.75900000000000001</v>
          </cell>
          <cell r="AZ56">
            <v>0.30299999999999999</v>
          </cell>
          <cell r="BA56">
            <v>0.33600000000000002</v>
          </cell>
          <cell r="BB56">
            <v>0.16699999999999998</v>
          </cell>
          <cell r="BD56">
            <v>72524</v>
          </cell>
          <cell r="BE56">
            <v>40405</v>
          </cell>
          <cell r="BF56">
            <v>32119</v>
          </cell>
          <cell r="BH56">
            <v>0.14392459703879701</v>
          </cell>
          <cell r="BI56">
            <v>8.9116507530193026E-2</v>
          </cell>
          <cell r="BJ56">
            <v>0.63592520759539284</v>
          </cell>
        </row>
        <row r="57">
          <cell r="B57">
            <v>49</v>
          </cell>
          <cell r="C57">
            <v>12</v>
          </cell>
          <cell r="D57">
            <v>3</v>
          </cell>
          <cell r="E57" t="str">
            <v>Lucknow</v>
          </cell>
          <cell r="H57">
            <v>2762801</v>
          </cell>
          <cell r="I57">
            <v>1031577</v>
          </cell>
          <cell r="J57">
            <v>1731224</v>
          </cell>
          <cell r="K57">
            <v>2762801</v>
          </cell>
          <cell r="L57">
            <v>1031577</v>
          </cell>
          <cell r="M57">
            <v>1731224</v>
          </cell>
          <cell r="N57">
            <v>3681416</v>
          </cell>
          <cell r="O57">
            <v>1339177</v>
          </cell>
          <cell r="P57">
            <v>2342239</v>
          </cell>
          <cell r="Q57">
            <v>37.14</v>
          </cell>
          <cell r="R57">
            <v>33.25</v>
          </cell>
          <cell r="S57">
            <v>3.2087253640676883E-2</v>
          </cell>
          <cell r="T57">
            <v>2.9121666740875574E-2</v>
          </cell>
          <cell r="U57">
            <v>2.912121017501601E-2</v>
          </cell>
          <cell r="W57">
            <v>45</v>
          </cell>
          <cell r="X57">
            <v>47</v>
          </cell>
          <cell r="Y57">
            <v>47</v>
          </cell>
          <cell r="Z57">
            <v>47</v>
          </cell>
          <cell r="AA57">
            <v>47</v>
          </cell>
          <cell r="AC57">
            <v>12988</v>
          </cell>
          <cell r="AD57">
            <v>13098</v>
          </cell>
          <cell r="AE57">
            <v>13422</v>
          </cell>
          <cell r="AF57">
            <v>13645</v>
          </cell>
          <cell r="AG57">
            <v>13320</v>
          </cell>
          <cell r="AI57">
            <v>2528</v>
          </cell>
          <cell r="AK57">
            <v>462998</v>
          </cell>
          <cell r="AL57">
            <v>183606</v>
          </cell>
          <cell r="AM57">
            <v>279392</v>
          </cell>
          <cell r="AN57">
            <v>462998</v>
          </cell>
          <cell r="AO57">
            <v>183606</v>
          </cell>
          <cell r="AP57">
            <v>279392</v>
          </cell>
          <cell r="AR57">
            <v>593086.65858842165</v>
          </cell>
          <cell r="AS57">
            <v>235193.82165103464</v>
          </cell>
          <cell r="AT57">
            <v>357892.83693738701</v>
          </cell>
          <cell r="AV57">
            <v>0.41</v>
          </cell>
          <cell r="AW57">
            <v>0.32700000000000001</v>
          </cell>
          <cell r="AX57">
            <v>0.75900000000000001</v>
          </cell>
          <cell r="AZ57">
            <v>0.30299999999999999</v>
          </cell>
          <cell r="BA57">
            <v>0.33600000000000002</v>
          </cell>
          <cell r="BB57">
            <v>0.16699999999999998</v>
          </cell>
          <cell r="BD57">
            <v>398735</v>
          </cell>
          <cell r="BE57">
            <v>0</v>
          </cell>
          <cell r="BF57">
            <v>398735</v>
          </cell>
          <cell r="BH57">
            <v>0.63982086109798597</v>
          </cell>
          <cell r="BI57">
            <v>0</v>
          </cell>
          <cell r="BJ57">
            <v>1.0602872632238762</v>
          </cell>
        </row>
        <row r="58">
          <cell r="B58">
            <v>50</v>
          </cell>
          <cell r="C58">
            <v>12</v>
          </cell>
          <cell r="D58">
            <v>3</v>
          </cell>
          <cell r="E58" t="str">
            <v>Rae Barielly</v>
          </cell>
          <cell r="H58">
            <v>2322810</v>
          </cell>
          <cell r="I58">
            <v>2112898</v>
          </cell>
          <cell r="J58">
            <v>209912</v>
          </cell>
          <cell r="K58">
            <v>2322810</v>
          </cell>
          <cell r="L58">
            <v>2112898</v>
          </cell>
          <cell r="M58">
            <v>209912</v>
          </cell>
          <cell r="N58">
            <v>2872204</v>
          </cell>
          <cell r="O58">
            <v>2598459</v>
          </cell>
          <cell r="P58">
            <v>273745</v>
          </cell>
          <cell r="Q58">
            <v>23.57</v>
          </cell>
          <cell r="R58">
            <v>23.66</v>
          </cell>
          <cell r="S58">
            <v>2.1389301791283399E-2</v>
          </cell>
          <cell r="T58">
            <v>2.1463668484388965E-2</v>
          </cell>
          <cell r="U58">
            <v>2.1457166021236374E-2</v>
          </cell>
          <cell r="W58">
            <v>0</v>
          </cell>
          <cell r="X58">
            <v>0</v>
          </cell>
          <cell r="Y58">
            <v>0</v>
          </cell>
          <cell r="Z58">
            <v>0</v>
          </cell>
          <cell r="AA58">
            <v>0</v>
          </cell>
          <cell r="AC58">
            <v>3</v>
          </cell>
          <cell r="AD58">
            <v>3</v>
          </cell>
          <cell r="AE58">
            <v>3</v>
          </cell>
          <cell r="AF58">
            <v>3</v>
          </cell>
          <cell r="AG58">
            <v>3</v>
          </cell>
          <cell r="AI58">
            <v>4586</v>
          </cell>
          <cell r="AK58">
            <v>419983</v>
          </cell>
          <cell r="AL58">
            <v>385967</v>
          </cell>
          <cell r="AM58">
            <v>34016</v>
          </cell>
          <cell r="AN58">
            <v>419983</v>
          </cell>
          <cell r="AO58">
            <v>385967</v>
          </cell>
          <cell r="AP58">
            <v>34016</v>
          </cell>
          <cell r="AR58">
            <v>537985.72376973787</v>
          </cell>
          <cell r="AS58">
            <v>494412.24012932525</v>
          </cell>
          <cell r="AT58">
            <v>43573.483640412596</v>
          </cell>
          <cell r="AV58">
            <v>0.41</v>
          </cell>
          <cell r="AW58">
            <v>0.32700000000000001</v>
          </cell>
          <cell r="AX58">
            <v>0.75900000000000001</v>
          </cell>
          <cell r="AZ58">
            <v>0.30299999999999999</v>
          </cell>
          <cell r="BA58">
            <v>0.33600000000000002</v>
          </cell>
          <cell r="BB58">
            <v>0.16699999999999998</v>
          </cell>
          <cell r="BD58">
            <v>100613</v>
          </cell>
          <cell r="BE58">
            <v>69951</v>
          </cell>
          <cell r="BF58">
            <v>30662</v>
          </cell>
          <cell r="BH58">
            <v>0.17798177740561882</v>
          </cell>
          <cell r="BI58">
            <v>0.13464706941769594</v>
          </cell>
          <cell r="BJ58">
            <v>0.66968471831503307</v>
          </cell>
        </row>
        <row r="59">
          <cell r="B59">
            <v>51</v>
          </cell>
          <cell r="C59">
            <v>12</v>
          </cell>
          <cell r="D59">
            <v>3</v>
          </cell>
          <cell r="E59" t="str">
            <v>Sitapur</v>
          </cell>
          <cell r="H59">
            <v>2857009</v>
          </cell>
          <cell r="I59">
            <v>2513341</v>
          </cell>
          <cell r="J59">
            <v>343668</v>
          </cell>
          <cell r="K59">
            <v>2857009</v>
          </cell>
          <cell r="L59">
            <v>2513341</v>
          </cell>
          <cell r="M59">
            <v>343668</v>
          </cell>
          <cell r="N59">
            <v>3616510</v>
          </cell>
          <cell r="O59">
            <v>3184640</v>
          </cell>
          <cell r="P59">
            <v>431870</v>
          </cell>
          <cell r="Q59">
            <v>22.24</v>
          </cell>
          <cell r="R59">
            <v>26.58</v>
          </cell>
          <cell r="S59">
            <v>2.0284606078570633E-2</v>
          </cell>
          <cell r="T59">
            <v>2.3850411407047245E-2</v>
          </cell>
          <cell r="U59">
            <v>2.3853469207162137E-2</v>
          </cell>
          <cell r="W59">
            <v>1386</v>
          </cell>
          <cell r="X59">
            <v>1393</v>
          </cell>
          <cell r="Y59">
            <v>1395</v>
          </cell>
          <cell r="Z59">
            <v>1395</v>
          </cell>
          <cell r="AA59">
            <v>1395</v>
          </cell>
          <cell r="AC59">
            <v>19250</v>
          </cell>
          <cell r="AD59">
            <v>19373</v>
          </cell>
          <cell r="AE59">
            <v>19857</v>
          </cell>
          <cell r="AF59">
            <v>20283</v>
          </cell>
          <cell r="AG59">
            <v>20477</v>
          </cell>
          <cell r="AI59">
            <v>5743</v>
          </cell>
          <cell r="AK59">
            <v>459497</v>
          </cell>
          <cell r="AL59">
            <v>412951</v>
          </cell>
          <cell r="AM59">
            <v>46546</v>
          </cell>
          <cell r="AN59">
            <v>459497</v>
          </cell>
          <cell r="AO59">
            <v>412951</v>
          </cell>
          <cell r="AP59">
            <v>46546</v>
          </cell>
          <cell r="AR59">
            <v>588601.98178265127</v>
          </cell>
          <cell r="AS59">
            <v>528977.94105103542</v>
          </cell>
          <cell r="AT59">
            <v>59624.040731615845</v>
          </cell>
          <cell r="AV59">
            <v>0.41</v>
          </cell>
          <cell r="AW59">
            <v>0.32700000000000001</v>
          </cell>
          <cell r="AX59">
            <v>0.75900000000000001</v>
          </cell>
          <cell r="AZ59">
            <v>0.30299999999999999</v>
          </cell>
          <cell r="BA59">
            <v>0.33600000000000002</v>
          </cell>
          <cell r="BB59">
            <v>0.16699999999999998</v>
          </cell>
          <cell r="BD59">
            <v>73270</v>
          </cell>
          <cell r="BE59">
            <v>37578</v>
          </cell>
          <cell r="BF59">
            <v>35692</v>
          </cell>
          <cell r="BH59">
            <v>0.1184668016482876</v>
          </cell>
          <cell r="BI59">
            <v>6.760647497673275E-2</v>
          </cell>
          <cell r="BJ59">
            <v>0.56969403404946606</v>
          </cell>
        </row>
        <row r="60">
          <cell r="B60">
            <v>52</v>
          </cell>
          <cell r="C60">
            <v>12</v>
          </cell>
          <cell r="D60">
            <v>3</v>
          </cell>
          <cell r="E60" t="str">
            <v>Unnao</v>
          </cell>
          <cell r="H60">
            <v>2200397</v>
          </cell>
          <cell r="I60">
            <v>1901099</v>
          </cell>
          <cell r="J60">
            <v>299298</v>
          </cell>
          <cell r="K60">
            <v>2200397</v>
          </cell>
          <cell r="L60">
            <v>1901099</v>
          </cell>
          <cell r="M60">
            <v>299298</v>
          </cell>
          <cell r="N60">
            <v>2700426</v>
          </cell>
          <cell r="O60">
            <v>2288567</v>
          </cell>
          <cell r="P60">
            <v>411859</v>
          </cell>
          <cell r="Q60">
            <v>20.73</v>
          </cell>
          <cell r="R60">
            <v>22.72</v>
          </cell>
          <cell r="S60">
            <v>1.9017212986417897E-2</v>
          </cell>
          <cell r="T60">
            <v>2.0684535221755951E-2</v>
          </cell>
          <cell r="U60">
            <v>2.0688269717518581E-2</v>
          </cell>
          <cell r="W60">
            <v>1107</v>
          </cell>
          <cell r="X60">
            <v>1114</v>
          </cell>
          <cell r="Y60">
            <v>1124</v>
          </cell>
          <cell r="Z60">
            <v>1124</v>
          </cell>
          <cell r="AA60">
            <v>1124</v>
          </cell>
          <cell r="AC60">
            <v>8502</v>
          </cell>
          <cell r="AD60">
            <v>8604</v>
          </cell>
          <cell r="AE60">
            <v>8788</v>
          </cell>
          <cell r="AF60">
            <v>8929</v>
          </cell>
          <cell r="AG60">
            <v>9045</v>
          </cell>
          <cell r="AI60">
            <v>4558</v>
          </cell>
          <cell r="AK60">
            <v>373349</v>
          </cell>
          <cell r="AL60">
            <v>325705</v>
          </cell>
          <cell r="AM60">
            <v>47644</v>
          </cell>
          <cell r="AN60">
            <v>373349</v>
          </cell>
          <cell r="AO60">
            <v>325705</v>
          </cell>
          <cell r="AP60">
            <v>47644</v>
          </cell>
          <cell r="AR60">
            <v>478248.95765711437</v>
          </cell>
          <cell r="AS60">
            <v>417218.41160338029</v>
          </cell>
          <cell r="AT60">
            <v>61030.546053734055</v>
          </cell>
          <cell r="AV60">
            <v>0.41</v>
          </cell>
          <cell r="AW60">
            <v>0.32700000000000001</v>
          </cell>
          <cell r="AX60">
            <v>0.75900000000000001</v>
          </cell>
          <cell r="AZ60">
            <v>0.30299999999999999</v>
          </cell>
          <cell r="BA60">
            <v>0.33600000000000002</v>
          </cell>
          <cell r="BB60">
            <v>0.16699999999999998</v>
          </cell>
          <cell r="BD60">
            <v>75419</v>
          </cell>
          <cell r="BE60">
            <v>49381</v>
          </cell>
          <cell r="BF60">
            <v>26038</v>
          </cell>
          <cell r="BH60">
            <v>0.15007865522922706</v>
          </cell>
          <cell r="BI60">
            <v>0.11263895357090002</v>
          </cell>
          <cell r="BJ60">
            <v>0.40602479805152186</v>
          </cell>
        </row>
        <row r="61">
          <cell r="B61">
            <v>53</v>
          </cell>
          <cell r="C61">
            <v>13</v>
          </cell>
          <cell r="D61">
            <v>1</v>
          </cell>
          <cell r="E61" t="str">
            <v>Baghpat</v>
          </cell>
          <cell r="F61" t="str">
            <v>New</v>
          </cell>
          <cell r="G61">
            <v>1</v>
          </cell>
          <cell r="H61">
            <v>0</v>
          </cell>
          <cell r="I61">
            <v>0</v>
          </cell>
          <cell r="J61">
            <v>0</v>
          </cell>
          <cell r="K61">
            <v>963678</v>
          </cell>
          <cell r="L61">
            <v>606885</v>
          </cell>
          <cell r="M61">
            <v>356793</v>
          </cell>
          <cell r="N61">
            <v>1164388</v>
          </cell>
          <cell r="O61">
            <v>934824</v>
          </cell>
          <cell r="P61">
            <v>229564</v>
          </cell>
          <cell r="Q61">
            <v>22.39</v>
          </cell>
          <cell r="R61">
            <v>13</v>
          </cell>
          <cell r="S61">
            <v>2.040973553498282E-2</v>
          </cell>
          <cell r="T61">
            <v>1.2296754216952754E-2</v>
          </cell>
          <cell r="U61">
            <v>1.9099474515575032E-2</v>
          </cell>
          <cell r="W61">
            <v>751</v>
          </cell>
          <cell r="X61">
            <v>752</v>
          </cell>
          <cell r="Y61">
            <v>752</v>
          </cell>
          <cell r="Z61">
            <v>752</v>
          </cell>
          <cell r="AA61">
            <v>752</v>
          </cell>
          <cell r="AC61">
            <v>31287</v>
          </cell>
          <cell r="AD61">
            <v>32505</v>
          </cell>
          <cell r="AE61">
            <v>33723</v>
          </cell>
          <cell r="AF61">
            <v>34158</v>
          </cell>
          <cell r="AG61">
            <v>34319</v>
          </cell>
          <cell r="AI61">
            <v>1389</v>
          </cell>
          <cell r="AK61">
            <v>0</v>
          </cell>
          <cell r="AL61">
            <v>0</v>
          </cell>
          <cell r="AM61">
            <v>0</v>
          </cell>
          <cell r="AN61">
            <v>140108</v>
          </cell>
          <cell r="AO61">
            <v>88931</v>
          </cell>
          <cell r="AP61">
            <v>51177</v>
          </cell>
          <cell r="AR61">
            <v>179474.17820704749</v>
          </cell>
          <cell r="AS61">
            <v>113917.96429990394</v>
          </cell>
          <cell r="AT61">
            <v>65556.213907143567</v>
          </cell>
          <cell r="AV61">
            <v>0.41</v>
          </cell>
          <cell r="AW61">
            <v>0.32700000000000001</v>
          </cell>
          <cell r="AX61">
            <v>0.75900000000000001</v>
          </cell>
          <cell r="AZ61">
            <v>0.30299999999999999</v>
          </cell>
          <cell r="BA61">
            <v>0.33600000000000002</v>
          </cell>
          <cell r="BB61">
            <v>0.16699999999999998</v>
          </cell>
          <cell r="BD61">
            <v>76043</v>
          </cell>
          <cell r="BE61">
            <v>57517</v>
          </cell>
          <cell r="BF61">
            <v>18526</v>
          </cell>
          <cell r="BH61">
            <v>0.40322686629098003</v>
          </cell>
          <cell r="BI61">
            <v>0.48050310930026013</v>
          </cell>
          <cell r="BJ61">
            <v>0.26894284090734516</v>
          </cell>
        </row>
        <row r="62">
          <cell r="B62">
            <v>54</v>
          </cell>
          <cell r="C62">
            <v>13</v>
          </cell>
          <cell r="D62">
            <v>1</v>
          </cell>
          <cell r="E62" t="str">
            <v>Bulandshahr</v>
          </cell>
          <cell r="F62" t="str">
            <v>Split</v>
          </cell>
          <cell r="G62">
            <v>2</v>
          </cell>
          <cell r="H62">
            <v>2849859</v>
          </cell>
          <cell r="I62">
            <v>2257064</v>
          </cell>
          <cell r="J62">
            <v>592795</v>
          </cell>
          <cell r="K62">
            <v>2192754</v>
          </cell>
          <cell r="L62">
            <v>1465867</v>
          </cell>
          <cell r="M62">
            <v>726887</v>
          </cell>
          <cell r="N62">
            <v>2923290</v>
          </cell>
          <cell r="O62">
            <v>2249464</v>
          </cell>
          <cell r="P62">
            <v>673826</v>
          </cell>
          <cell r="Q62">
            <v>16.100000000000001</v>
          </cell>
          <cell r="R62">
            <v>22.22</v>
          </cell>
          <cell r="S62">
            <v>1.5040151938647606E-2</v>
          </cell>
          <cell r="T62">
            <v>2.026791171121145E-2</v>
          </cell>
          <cell r="U62">
            <v>2.9172561075500036E-2</v>
          </cell>
          <cell r="W62">
            <v>13</v>
          </cell>
          <cell r="X62">
            <v>14</v>
          </cell>
          <cell r="Y62">
            <v>15</v>
          </cell>
          <cell r="Z62">
            <v>15</v>
          </cell>
          <cell r="AA62">
            <v>15</v>
          </cell>
          <cell r="AC62">
            <v>19</v>
          </cell>
          <cell r="AD62">
            <v>19</v>
          </cell>
          <cell r="AE62">
            <v>19</v>
          </cell>
          <cell r="AF62">
            <v>19</v>
          </cell>
          <cell r="AG62">
            <v>19</v>
          </cell>
          <cell r="AI62">
            <v>3718</v>
          </cell>
          <cell r="AK62">
            <v>425219</v>
          </cell>
          <cell r="AL62">
            <v>345420</v>
          </cell>
          <cell r="AM62">
            <v>79799</v>
          </cell>
          <cell r="AN62">
            <v>334121</v>
          </cell>
          <cell r="AO62">
            <v>218857</v>
          </cell>
          <cell r="AP62">
            <v>115264</v>
          </cell>
          <cell r="AR62">
            <v>427999.05713247578</v>
          </cell>
          <cell r="AS62">
            <v>280349.30353627057</v>
          </cell>
          <cell r="AT62">
            <v>147649.75359620524</v>
          </cell>
          <cell r="AV62">
            <v>0.41</v>
          </cell>
          <cell r="AW62">
            <v>0.32700000000000001</v>
          </cell>
          <cell r="AX62">
            <v>0.75900000000000001</v>
          </cell>
          <cell r="AZ62">
            <v>0.30299999999999999</v>
          </cell>
          <cell r="BA62">
            <v>0.33600000000000002</v>
          </cell>
          <cell r="BB62">
            <v>0.16699999999999998</v>
          </cell>
          <cell r="BD62">
            <v>127267</v>
          </cell>
          <cell r="BE62">
            <v>57757</v>
          </cell>
          <cell r="BF62">
            <v>69510</v>
          </cell>
          <cell r="BH62">
            <v>0.28298615387148135</v>
          </cell>
          <cell r="BI62">
            <v>0.19606376479301316</v>
          </cell>
          <cell r="BJ62">
            <v>0.44802964799407219</v>
          </cell>
        </row>
        <row r="63">
          <cell r="B63">
            <v>55</v>
          </cell>
          <cell r="C63">
            <v>13</v>
          </cell>
          <cell r="D63">
            <v>1</v>
          </cell>
          <cell r="E63" t="str">
            <v>Gautam Buddha Nagar</v>
          </cell>
          <cell r="F63" t="str">
            <v>New</v>
          </cell>
          <cell r="G63">
            <v>1</v>
          </cell>
          <cell r="H63">
            <v>0</v>
          </cell>
          <cell r="I63">
            <v>0</v>
          </cell>
          <cell r="J63">
            <v>0</v>
          </cell>
          <cell r="K63">
            <v>893563</v>
          </cell>
          <cell r="L63">
            <v>597351</v>
          </cell>
          <cell r="M63">
            <v>296212</v>
          </cell>
          <cell r="N63">
            <v>1191263</v>
          </cell>
          <cell r="O63">
            <v>753051</v>
          </cell>
          <cell r="P63">
            <v>438212</v>
          </cell>
          <cell r="Q63">
            <v>37.64</v>
          </cell>
          <cell r="R63">
            <v>35.700000000000003</v>
          </cell>
          <cell r="S63">
            <v>3.2462927349978798E-2</v>
          </cell>
          <cell r="T63">
            <v>3.0998384476280005E-2</v>
          </cell>
          <cell r="U63">
            <v>2.9172676359748628E-2</v>
          </cell>
          <cell r="W63">
            <v>142</v>
          </cell>
          <cell r="X63">
            <v>148</v>
          </cell>
          <cell r="Y63">
            <v>149</v>
          </cell>
          <cell r="Z63">
            <v>149</v>
          </cell>
          <cell r="AA63">
            <v>149</v>
          </cell>
          <cell r="AC63">
            <v>13976</v>
          </cell>
          <cell r="AD63">
            <v>14212</v>
          </cell>
          <cell r="AE63">
            <v>14484</v>
          </cell>
          <cell r="AF63">
            <v>14752</v>
          </cell>
          <cell r="AG63">
            <v>15118</v>
          </cell>
          <cell r="AI63">
            <v>1269</v>
          </cell>
          <cell r="AK63">
            <v>0</v>
          </cell>
          <cell r="AL63">
            <v>0</v>
          </cell>
          <cell r="AM63">
            <v>0</v>
          </cell>
          <cell r="AN63">
            <v>136156</v>
          </cell>
          <cell r="AO63">
            <v>89185</v>
          </cell>
          <cell r="AP63">
            <v>46971</v>
          </cell>
          <cell r="AR63">
            <v>174411.78382361293</v>
          </cell>
          <cell r="AS63">
            <v>114243.33074053966</v>
          </cell>
          <cell r="AT63">
            <v>60168.453083073262</v>
          </cell>
          <cell r="AV63">
            <v>0.41</v>
          </cell>
          <cell r="AW63">
            <v>0.32700000000000001</v>
          </cell>
          <cell r="AX63">
            <v>0.75900000000000001</v>
          </cell>
          <cell r="AZ63">
            <v>0.30299999999999999</v>
          </cell>
          <cell r="BA63">
            <v>0.33600000000000002</v>
          </cell>
          <cell r="BB63">
            <v>0.16699999999999998</v>
          </cell>
          <cell r="BD63">
            <v>80666</v>
          </cell>
          <cell r="BE63">
            <v>0</v>
          </cell>
          <cell r="BF63">
            <v>80666</v>
          </cell>
          <cell r="BH63">
            <v>0.44015626739285751</v>
          </cell>
          <cell r="BI63">
            <v>0</v>
          </cell>
          <cell r="BJ63">
            <v>1.2758918639829235</v>
          </cell>
        </row>
        <row r="64">
          <cell r="B64">
            <v>56</v>
          </cell>
          <cell r="C64">
            <v>13</v>
          </cell>
          <cell r="D64">
            <v>1</v>
          </cell>
          <cell r="E64" t="str">
            <v>Ghaziabad</v>
          </cell>
          <cell r="F64" t="str">
            <v>Split</v>
          </cell>
          <cell r="G64">
            <v>2</v>
          </cell>
          <cell r="H64">
            <v>2703933</v>
          </cell>
          <cell r="I64">
            <v>1455673</v>
          </cell>
          <cell r="J64">
            <v>1248260</v>
          </cell>
          <cell r="K64">
            <v>2467475</v>
          </cell>
          <cell r="L64">
            <v>1649519</v>
          </cell>
          <cell r="M64">
            <v>817956</v>
          </cell>
          <cell r="N64">
            <v>3289540</v>
          </cell>
          <cell r="O64">
            <v>1473559</v>
          </cell>
          <cell r="P64">
            <v>1815981</v>
          </cell>
          <cell r="Q64">
            <v>40.9</v>
          </cell>
          <cell r="R64">
            <v>47.47</v>
          </cell>
          <cell r="S64">
            <v>3.488263410939596E-2</v>
          </cell>
          <cell r="T64">
            <v>3.9609807780575768E-2</v>
          </cell>
          <cell r="U64">
            <v>2.917266095740656E-2</v>
          </cell>
          <cell r="W64">
            <v>656</v>
          </cell>
          <cell r="X64">
            <v>661</v>
          </cell>
          <cell r="Y64">
            <v>666</v>
          </cell>
          <cell r="Z64">
            <v>666</v>
          </cell>
          <cell r="AA64">
            <v>666</v>
          </cell>
          <cell r="AC64">
            <v>6245</v>
          </cell>
          <cell r="AD64">
            <v>6295</v>
          </cell>
          <cell r="AE64">
            <v>6355</v>
          </cell>
          <cell r="AF64">
            <v>6393</v>
          </cell>
          <cell r="AG64">
            <v>6404</v>
          </cell>
          <cell r="AI64">
            <v>1956</v>
          </cell>
          <cell r="AK64">
            <v>421039</v>
          </cell>
          <cell r="AL64">
            <v>208898</v>
          </cell>
          <cell r="AM64">
            <v>212141</v>
          </cell>
          <cell r="AN64">
            <v>375981</v>
          </cell>
          <cell r="AO64">
            <v>246276</v>
          </cell>
          <cell r="AP64">
            <v>129705</v>
          </cell>
          <cell r="AR64">
            <v>481620.47132543416</v>
          </cell>
          <cell r="AS64">
            <v>315472.2265118254</v>
          </cell>
          <cell r="AT64">
            <v>166148.24481360876</v>
          </cell>
          <cell r="AV64">
            <v>0.41</v>
          </cell>
          <cell r="AW64">
            <v>0.32700000000000001</v>
          </cell>
          <cell r="AX64">
            <v>0.75900000000000001</v>
          </cell>
          <cell r="AZ64">
            <v>0.30299999999999999</v>
          </cell>
          <cell r="BA64">
            <v>0.33600000000000002</v>
          </cell>
          <cell r="BB64">
            <v>0.16699999999999998</v>
          </cell>
          <cell r="BD64">
            <v>363146</v>
          </cell>
          <cell r="BE64">
            <v>87694</v>
          </cell>
          <cell r="BF64">
            <v>275452</v>
          </cell>
          <cell r="BH64">
            <v>0.71757701387563022</v>
          </cell>
          <cell r="BI64">
            <v>0.26454584279498849</v>
          </cell>
          <cell r="BJ64">
            <v>1.5777651692208838</v>
          </cell>
        </row>
        <row r="65">
          <cell r="B65">
            <v>57</v>
          </cell>
          <cell r="C65">
            <v>13</v>
          </cell>
          <cell r="D65">
            <v>1</v>
          </cell>
          <cell r="E65" t="str">
            <v>Meerut</v>
          </cell>
          <cell r="F65" t="str">
            <v>Split</v>
          </cell>
          <cell r="G65">
            <v>2</v>
          </cell>
          <cell r="H65">
            <v>3447912</v>
          </cell>
          <cell r="I65">
            <v>2171355</v>
          </cell>
          <cell r="J65">
            <v>1276557</v>
          </cell>
          <cell r="K65">
            <v>2484234</v>
          </cell>
          <cell r="L65">
            <v>1564470</v>
          </cell>
          <cell r="M65">
            <v>919764</v>
          </cell>
          <cell r="N65">
            <v>3001636</v>
          </cell>
          <cell r="O65">
            <v>1544542</v>
          </cell>
          <cell r="P65">
            <v>1457094</v>
          </cell>
          <cell r="Q65">
            <v>24.91</v>
          </cell>
          <cell r="R65">
            <v>24.16</v>
          </cell>
          <cell r="S65">
            <v>2.2491534005144365E-2</v>
          </cell>
          <cell r="T65">
            <v>2.1875931890339206E-2</v>
          </cell>
          <cell r="U65">
            <v>1.9099415271484732E-2</v>
          </cell>
          <cell r="W65">
            <v>0</v>
          </cell>
          <cell r="X65">
            <v>0</v>
          </cell>
          <cell r="Y65">
            <v>0</v>
          </cell>
          <cell r="Z65">
            <v>0</v>
          </cell>
          <cell r="AA65">
            <v>0</v>
          </cell>
          <cell r="AC65">
            <v>2</v>
          </cell>
          <cell r="AD65">
            <v>2</v>
          </cell>
          <cell r="AE65">
            <v>2</v>
          </cell>
          <cell r="AF65">
            <v>2</v>
          </cell>
          <cell r="AG65">
            <v>2</v>
          </cell>
          <cell r="AI65">
            <v>2522</v>
          </cell>
          <cell r="AK65">
            <v>501289</v>
          </cell>
          <cell r="AL65">
            <v>318185</v>
          </cell>
          <cell r="AM65">
            <v>183104</v>
          </cell>
          <cell r="AN65">
            <v>361181</v>
          </cell>
          <cell r="AO65">
            <v>229254</v>
          </cell>
          <cell r="AP65">
            <v>131927</v>
          </cell>
          <cell r="AR65">
            <v>462662.11179232894</v>
          </cell>
          <cell r="AS65">
            <v>293667.55110827694</v>
          </cell>
          <cell r="AT65">
            <v>168994.56068405198</v>
          </cell>
          <cell r="AV65">
            <v>0.41</v>
          </cell>
          <cell r="AW65">
            <v>0.32700000000000001</v>
          </cell>
          <cell r="AX65">
            <v>0.75900000000000001</v>
          </cell>
          <cell r="AZ65">
            <v>0.30299999999999999</v>
          </cell>
          <cell r="BA65">
            <v>0.33600000000000002</v>
          </cell>
          <cell r="BB65">
            <v>0.16699999999999998</v>
          </cell>
          <cell r="BD65">
            <v>250995</v>
          </cell>
          <cell r="BE65">
            <v>90055</v>
          </cell>
          <cell r="BF65">
            <v>160940</v>
          </cell>
          <cell r="BH65">
            <v>0.51628953998705251</v>
          </cell>
          <cell r="BI65">
            <v>0.29183949218209543</v>
          </cell>
          <cell r="BJ65">
            <v>0.90632396250463898</v>
          </cell>
        </row>
        <row r="66">
          <cell r="B66">
            <v>58</v>
          </cell>
          <cell r="C66">
            <v>14</v>
          </cell>
          <cell r="D66">
            <v>4</v>
          </cell>
          <cell r="E66" t="str">
            <v>Mirzapur</v>
          </cell>
          <cell r="H66">
            <v>1657139</v>
          </cell>
          <cell r="I66">
            <v>1428499</v>
          </cell>
          <cell r="J66">
            <v>228640</v>
          </cell>
          <cell r="K66">
            <v>1657139</v>
          </cell>
          <cell r="L66">
            <v>1428499</v>
          </cell>
          <cell r="M66">
            <v>228640</v>
          </cell>
          <cell r="N66">
            <v>2114852</v>
          </cell>
          <cell r="O66">
            <v>1828102</v>
          </cell>
          <cell r="P66">
            <v>286750</v>
          </cell>
          <cell r="Q66">
            <v>31.4</v>
          </cell>
          <cell r="R66">
            <v>27.62</v>
          </cell>
          <cell r="S66">
            <v>2.768386149316715E-2</v>
          </cell>
          <cell r="T66">
            <v>2.4688527955109452E-2</v>
          </cell>
          <cell r="U66">
            <v>2.4689071016630315E-2</v>
          </cell>
          <cell r="W66">
            <v>522</v>
          </cell>
          <cell r="X66">
            <v>524</v>
          </cell>
          <cell r="Y66">
            <v>528</v>
          </cell>
          <cell r="Z66">
            <v>528</v>
          </cell>
          <cell r="AA66">
            <v>528</v>
          </cell>
          <cell r="AC66">
            <v>1711</v>
          </cell>
          <cell r="AD66">
            <v>1761</v>
          </cell>
          <cell r="AE66">
            <v>1827</v>
          </cell>
          <cell r="AF66">
            <v>1906</v>
          </cell>
          <cell r="AG66">
            <v>1943</v>
          </cell>
          <cell r="AI66">
            <v>4522</v>
          </cell>
          <cell r="AK66">
            <v>233908</v>
          </cell>
          <cell r="AL66">
            <v>204543</v>
          </cell>
          <cell r="AM66">
            <v>29365</v>
          </cell>
          <cell r="AN66">
            <v>233908</v>
          </cell>
          <cell r="AO66">
            <v>204543</v>
          </cell>
          <cell r="AP66">
            <v>29365</v>
          </cell>
          <cell r="AR66">
            <v>299629.1865992953</v>
          </cell>
          <cell r="AS66">
            <v>262013.49553918489</v>
          </cell>
          <cell r="AT66">
            <v>37615.69106011041</v>
          </cell>
          <cell r="AV66">
            <v>0.41</v>
          </cell>
          <cell r="AW66">
            <v>0.32700000000000001</v>
          </cell>
          <cell r="AX66">
            <v>0.75900000000000001</v>
          </cell>
          <cell r="AZ66">
            <v>0.30299999999999999</v>
          </cell>
          <cell r="BA66">
            <v>0.33600000000000002</v>
          </cell>
          <cell r="BB66">
            <v>0.16699999999999998</v>
          </cell>
          <cell r="BD66">
            <v>78459</v>
          </cell>
          <cell r="BE66">
            <v>48196</v>
          </cell>
          <cell r="BF66">
            <v>30263</v>
          </cell>
          <cell r="BH66">
            <v>0.24920161083589282</v>
          </cell>
          <cell r="BI66">
            <v>0.17505701816770766</v>
          </cell>
          <cell r="BJ66">
            <v>0.76565852955302571</v>
          </cell>
        </row>
        <row r="67">
          <cell r="B67">
            <v>59</v>
          </cell>
          <cell r="C67">
            <v>14</v>
          </cell>
          <cell r="D67">
            <v>4</v>
          </cell>
          <cell r="E67" t="str">
            <v>Sant Ravidas Nagar Bhadohi</v>
          </cell>
          <cell r="F67" t="str">
            <v>New</v>
          </cell>
          <cell r="G67">
            <v>1</v>
          </cell>
          <cell r="H67">
            <v>0</v>
          </cell>
          <cell r="I67">
            <v>0</v>
          </cell>
          <cell r="J67">
            <v>0</v>
          </cell>
          <cell r="K67">
            <v>1070364</v>
          </cell>
          <cell r="L67">
            <v>779187</v>
          </cell>
          <cell r="M67">
            <v>291177</v>
          </cell>
          <cell r="N67">
            <v>1352056</v>
          </cell>
          <cell r="O67">
            <v>1179423</v>
          </cell>
          <cell r="P67">
            <v>172633</v>
          </cell>
          <cell r="Q67">
            <v>38.159999999999997</v>
          </cell>
          <cell r="R67">
            <v>25.47</v>
          </cell>
          <cell r="S67">
            <v>3.2852327347188126E-2</v>
          </cell>
          <cell r="T67">
            <v>2.2949018069388538E-2</v>
          </cell>
          <cell r="U67">
            <v>2.3637809033460133E-2</v>
          </cell>
          <cell r="W67">
            <v>697</v>
          </cell>
          <cell r="X67">
            <v>702</v>
          </cell>
          <cell r="Y67">
            <v>706</v>
          </cell>
          <cell r="Z67">
            <v>706</v>
          </cell>
          <cell r="AA67">
            <v>706</v>
          </cell>
          <cell r="AC67">
            <v>4777</v>
          </cell>
          <cell r="AD67">
            <v>4841</v>
          </cell>
          <cell r="AE67">
            <v>4992</v>
          </cell>
          <cell r="AF67">
            <v>5060</v>
          </cell>
          <cell r="AG67">
            <v>5135</v>
          </cell>
          <cell r="AI67">
            <v>960</v>
          </cell>
          <cell r="AK67">
            <v>0</v>
          </cell>
          <cell r="AL67">
            <v>0</v>
          </cell>
          <cell r="AM67">
            <v>0</v>
          </cell>
          <cell r="AN67">
            <v>135180</v>
          </cell>
          <cell r="AO67">
            <v>98839</v>
          </cell>
          <cell r="AP67">
            <v>36341</v>
          </cell>
          <cell r="AR67">
            <v>173161.55687061895</v>
          </cell>
          <cell r="AS67">
            <v>126609.81742517464</v>
          </cell>
          <cell r="AT67">
            <v>46551.73944544432</v>
          </cell>
          <cell r="AV67">
            <v>0.41</v>
          </cell>
          <cell r="AW67">
            <v>0.32700000000000001</v>
          </cell>
          <cell r="AX67">
            <v>0.75900000000000001</v>
          </cell>
          <cell r="AZ67">
            <v>0.30299999999999999</v>
          </cell>
          <cell r="BA67">
            <v>0.33600000000000002</v>
          </cell>
          <cell r="BB67">
            <v>0.16699999999999998</v>
          </cell>
          <cell r="BD67">
            <v>42836</v>
          </cell>
          <cell r="BE67">
            <v>22993</v>
          </cell>
          <cell r="BF67">
            <v>19843</v>
          </cell>
          <cell r="BH67">
            <v>0.23542339598310361</v>
          </cell>
          <cell r="BI67">
            <v>0.17283052486549333</v>
          </cell>
          <cell r="BJ67">
            <v>0.40566133077833433</v>
          </cell>
        </row>
        <row r="68">
          <cell r="B68">
            <v>60</v>
          </cell>
          <cell r="C68">
            <v>14</v>
          </cell>
          <cell r="D68">
            <v>4</v>
          </cell>
          <cell r="E68" t="str">
            <v>Sonbhadra</v>
          </cell>
          <cell r="H68">
            <v>1075041</v>
          </cell>
          <cell r="I68">
            <v>930958</v>
          </cell>
          <cell r="J68">
            <v>144083</v>
          </cell>
          <cell r="K68">
            <v>1075041</v>
          </cell>
          <cell r="L68">
            <v>930958</v>
          </cell>
          <cell r="M68">
            <v>144083</v>
          </cell>
          <cell r="N68">
            <v>1463468</v>
          </cell>
          <cell r="O68">
            <v>1186754</v>
          </cell>
          <cell r="P68">
            <v>276714</v>
          </cell>
          <cell r="Q68">
            <v>38.18</v>
          </cell>
          <cell r="R68">
            <v>36.130000000000003</v>
          </cell>
          <cell r="S68">
            <v>3.2867277912497883E-2</v>
          </cell>
          <cell r="T68">
            <v>3.1324617645245967E-2</v>
          </cell>
          <cell r="U68">
            <v>3.132565264149223E-2</v>
          </cell>
          <cell r="W68">
            <v>597</v>
          </cell>
          <cell r="X68">
            <v>597</v>
          </cell>
          <cell r="Y68">
            <v>602</v>
          </cell>
          <cell r="Z68">
            <v>602</v>
          </cell>
          <cell r="AA68">
            <v>602</v>
          </cell>
          <cell r="AC68">
            <v>9142</v>
          </cell>
          <cell r="AD68">
            <v>9216</v>
          </cell>
          <cell r="AE68">
            <v>9698</v>
          </cell>
          <cell r="AF68">
            <v>9954</v>
          </cell>
          <cell r="AG68">
            <v>10099</v>
          </cell>
          <cell r="AI68">
            <v>6788</v>
          </cell>
          <cell r="AK68">
            <v>192584</v>
          </cell>
          <cell r="AL68">
            <v>162303</v>
          </cell>
          <cell r="AM68">
            <v>30281</v>
          </cell>
          <cell r="AN68">
            <v>192584</v>
          </cell>
          <cell r="AO68">
            <v>162303</v>
          </cell>
          <cell r="AP68">
            <v>30281</v>
          </cell>
          <cell r="AR68">
            <v>246694.37245429266</v>
          </cell>
          <cell r="AS68">
            <v>207905.31265551169</v>
          </cell>
          <cell r="AT68">
            <v>38789.059798780982</v>
          </cell>
          <cell r="AV68">
            <v>0.41</v>
          </cell>
          <cell r="AW68">
            <v>0.32700000000000001</v>
          </cell>
          <cell r="AX68">
            <v>0.75900000000000001</v>
          </cell>
          <cell r="AZ68">
            <v>0.30299999999999999</v>
          </cell>
          <cell r="BA68">
            <v>0.33600000000000002</v>
          </cell>
          <cell r="BB68">
            <v>0.16699999999999998</v>
          </cell>
          <cell r="BD68">
            <v>23798</v>
          </cell>
          <cell r="BE68">
            <v>7745</v>
          </cell>
          <cell r="BF68">
            <v>16053</v>
          </cell>
          <cell r="BH68">
            <v>9.1806495533818477E-2</v>
          </cell>
          <cell r="BI68">
            <v>3.5452594803726992E-2</v>
          </cell>
          <cell r="BJ68">
            <v>0.39385752258695533</v>
          </cell>
        </row>
        <row r="69">
          <cell r="B69">
            <v>61</v>
          </cell>
          <cell r="C69">
            <v>15</v>
          </cell>
          <cell r="D69">
            <v>1</v>
          </cell>
          <cell r="E69" t="str">
            <v>Bijnor</v>
          </cell>
          <cell r="H69">
            <v>2454521</v>
          </cell>
          <cell r="I69">
            <v>1839169</v>
          </cell>
          <cell r="J69">
            <v>615352</v>
          </cell>
          <cell r="K69">
            <v>2454521</v>
          </cell>
          <cell r="L69">
            <v>1839169</v>
          </cell>
          <cell r="M69">
            <v>615352</v>
          </cell>
          <cell r="N69">
            <v>3130586</v>
          </cell>
          <cell r="O69">
            <v>2369001</v>
          </cell>
          <cell r="P69">
            <v>761585</v>
          </cell>
          <cell r="Q69">
            <v>27.76</v>
          </cell>
          <cell r="R69">
            <v>27.16</v>
          </cell>
          <cell r="S69">
            <v>2.4800881524607021E-2</v>
          </cell>
          <cell r="T69">
            <v>2.4318583577521258E-2</v>
          </cell>
          <cell r="U69">
            <v>2.4627219070865403E-2</v>
          </cell>
          <cell r="W69">
            <v>971</v>
          </cell>
          <cell r="X69">
            <v>971</v>
          </cell>
          <cell r="Y69">
            <v>975</v>
          </cell>
          <cell r="Z69">
            <v>975</v>
          </cell>
          <cell r="AA69">
            <v>975</v>
          </cell>
          <cell r="AC69">
            <v>25546</v>
          </cell>
          <cell r="AD69">
            <v>25746</v>
          </cell>
          <cell r="AE69">
            <v>26203</v>
          </cell>
          <cell r="AF69">
            <v>26593</v>
          </cell>
          <cell r="AG69">
            <v>26788</v>
          </cell>
          <cell r="AI69">
            <v>4561</v>
          </cell>
          <cell r="AK69">
            <v>372875</v>
          </cell>
          <cell r="AL69">
            <v>286469</v>
          </cell>
          <cell r="AM69">
            <v>86406</v>
          </cell>
          <cell r="AN69">
            <v>372875</v>
          </cell>
          <cell r="AO69">
            <v>286469</v>
          </cell>
          <cell r="AP69">
            <v>86406</v>
          </cell>
          <cell r="AR69">
            <v>477641.77776395949</v>
          </cell>
          <cell r="AS69">
            <v>366958.26331683196</v>
          </cell>
          <cell r="AT69">
            <v>110683.51444712754</v>
          </cell>
          <cell r="AV69">
            <v>0.41</v>
          </cell>
          <cell r="AW69">
            <v>0.32700000000000001</v>
          </cell>
          <cell r="AX69">
            <v>0.75900000000000001</v>
          </cell>
          <cell r="AZ69">
            <v>0.30299999999999999</v>
          </cell>
          <cell r="BA69">
            <v>0.33600000000000002</v>
          </cell>
          <cell r="BB69">
            <v>0.16699999999999998</v>
          </cell>
          <cell r="BD69">
            <v>161879</v>
          </cell>
          <cell r="BE69">
            <v>93207</v>
          </cell>
          <cell r="BF69">
            <v>68672</v>
          </cell>
          <cell r="BH69">
            <v>0.32253763624540649</v>
          </cell>
          <cell r="BI69">
            <v>0.24172638101876123</v>
          </cell>
          <cell r="BJ69">
            <v>0.59045791346599108</v>
          </cell>
        </row>
        <row r="70">
          <cell r="B70">
            <v>62</v>
          </cell>
          <cell r="C70">
            <v>15</v>
          </cell>
          <cell r="D70">
            <v>1</v>
          </cell>
          <cell r="E70" t="str">
            <v>Jyotiba Phule Nagar</v>
          </cell>
          <cell r="F70" t="str">
            <v>New</v>
          </cell>
          <cell r="G70">
            <v>1</v>
          </cell>
          <cell r="H70">
            <v>0</v>
          </cell>
          <cell r="I70">
            <v>0</v>
          </cell>
          <cell r="J70">
            <v>0</v>
          </cell>
          <cell r="K70">
            <v>1177068</v>
          </cell>
          <cell r="L70">
            <v>851608</v>
          </cell>
          <cell r="M70">
            <v>325460</v>
          </cell>
          <cell r="N70">
            <v>1499193</v>
          </cell>
          <cell r="O70">
            <v>1129758</v>
          </cell>
          <cell r="P70">
            <v>369435</v>
          </cell>
          <cell r="Q70">
            <v>28.25</v>
          </cell>
          <cell r="R70">
            <v>29.72</v>
          </cell>
          <cell r="S70">
            <v>2.5193248361054188E-2</v>
          </cell>
          <cell r="T70">
            <v>2.636230638392334E-2</v>
          </cell>
          <cell r="U70">
            <v>2.4484988701083843E-2</v>
          </cell>
          <cell r="W70">
            <v>6</v>
          </cell>
          <cell r="X70">
            <v>6</v>
          </cell>
          <cell r="Y70">
            <v>9</v>
          </cell>
          <cell r="Z70">
            <v>9</v>
          </cell>
          <cell r="AA70">
            <v>9</v>
          </cell>
          <cell r="AC70">
            <v>0</v>
          </cell>
          <cell r="AD70">
            <v>175</v>
          </cell>
          <cell r="AE70">
            <v>0</v>
          </cell>
          <cell r="AF70">
            <v>0</v>
          </cell>
          <cell r="AG70">
            <v>0</v>
          </cell>
          <cell r="AI70">
            <v>2321</v>
          </cell>
          <cell r="AK70">
            <v>0</v>
          </cell>
          <cell r="AL70">
            <v>0</v>
          </cell>
          <cell r="AM70">
            <v>0</v>
          </cell>
          <cell r="AN70">
            <v>172103</v>
          </cell>
          <cell r="AO70">
            <v>128464</v>
          </cell>
          <cell r="AP70">
            <v>43639</v>
          </cell>
          <cell r="AR70">
            <v>220458.82099500025</v>
          </cell>
          <cell r="AS70">
            <v>164558.56074735313</v>
          </cell>
          <cell r="AT70">
            <v>55900.260247647144</v>
          </cell>
          <cell r="AV70">
            <v>0.41</v>
          </cell>
          <cell r="AW70">
            <v>0.32700000000000001</v>
          </cell>
          <cell r="AX70">
            <v>0.75900000000000001</v>
          </cell>
          <cell r="AZ70">
            <v>0.30299999999999999</v>
          </cell>
          <cell r="BA70">
            <v>0.33600000000000002</v>
          </cell>
          <cell r="BB70">
            <v>0.16699999999999998</v>
          </cell>
          <cell r="BD70">
            <v>38159</v>
          </cell>
          <cell r="BE70">
            <v>11529</v>
          </cell>
          <cell r="BF70">
            <v>26630</v>
          </cell>
          <cell r="BH70">
            <v>0.16472582699065666</v>
          </cell>
          <cell r="BI70">
            <v>6.6675050137284197E-2</v>
          </cell>
          <cell r="BJ70">
            <v>0.45336660697396602</v>
          </cell>
        </row>
        <row r="71">
          <cell r="B71">
            <v>63</v>
          </cell>
          <cell r="C71">
            <v>15</v>
          </cell>
          <cell r="D71">
            <v>1</v>
          </cell>
          <cell r="E71" t="str">
            <v>Moradabad</v>
          </cell>
          <cell r="F71" t="str">
            <v>Split</v>
          </cell>
          <cell r="G71">
            <v>2</v>
          </cell>
          <cell r="H71">
            <v>4121035</v>
          </cell>
          <cell r="I71">
            <v>2981566</v>
          </cell>
          <cell r="J71">
            <v>1139469</v>
          </cell>
          <cell r="K71">
            <v>2943967</v>
          </cell>
          <cell r="L71">
            <v>2129958</v>
          </cell>
          <cell r="M71">
            <v>814009</v>
          </cell>
          <cell r="N71">
            <v>3749630</v>
          </cell>
          <cell r="O71">
            <v>2586152</v>
          </cell>
          <cell r="P71">
            <v>1163478</v>
          </cell>
          <cell r="Q71">
            <v>31.89</v>
          </cell>
          <cell r="R71">
            <v>26.45</v>
          </cell>
          <cell r="S71">
            <v>2.8066450579064206E-2</v>
          </cell>
          <cell r="T71">
            <v>2.3745211448876979E-2</v>
          </cell>
          <cell r="U71">
            <v>2.4484867213547812E-2</v>
          </cell>
          <cell r="W71">
            <v>638</v>
          </cell>
          <cell r="X71">
            <v>640</v>
          </cell>
          <cell r="Y71">
            <v>641</v>
          </cell>
          <cell r="Z71">
            <v>641</v>
          </cell>
          <cell r="AA71">
            <v>641</v>
          </cell>
          <cell r="AC71">
            <v>8628</v>
          </cell>
          <cell r="AD71">
            <v>8807</v>
          </cell>
          <cell r="AE71">
            <v>8945</v>
          </cell>
          <cell r="AF71">
            <v>9006</v>
          </cell>
          <cell r="AG71">
            <v>9041</v>
          </cell>
          <cell r="AI71">
            <v>3647</v>
          </cell>
          <cell r="AK71">
            <v>602550</v>
          </cell>
          <cell r="AL71">
            <v>449767</v>
          </cell>
          <cell r="AM71">
            <v>152783</v>
          </cell>
          <cell r="AN71">
            <v>430447</v>
          </cell>
          <cell r="AO71">
            <v>321303</v>
          </cell>
          <cell r="AP71">
            <v>109144</v>
          </cell>
          <cell r="AR71">
            <v>551389.79634773871</v>
          </cell>
          <cell r="AS71">
            <v>411579.58061252022</v>
          </cell>
          <cell r="AT71">
            <v>139810.21573521849</v>
          </cell>
          <cell r="AV71">
            <v>0.41</v>
          </cell>
          <cell r="AW71">
            <v>0.32700000000000001</v>
          </cell>
          <cell r="AX71">
            <v>0.75900000000000001</v>
          </cell>
          <cell r="AZ71">
            <v>0.30299999999999999</v>
          </cell>
          <cell r="BA71">
            <v>0.33600000000000002</v>
          </cell>
          <cell r="BB71">
            <v>0.16699999999999998</v>
          </cell>
          <cell r="BD71">
            <v>176984</v>
          </cell>
          <cell r="BE71">
            <v>60869</v>
          </cell>
          <cell r="BF71">
            <v>116115</v>
          </cell>
          <cell r="BH71">
            <v>0.30546923219786748</v>
          </cell>
          <cell r="BI71">
            <v>0.1407455066244844</v>
          </cell>
          <cell r="BJ71">
            <v>0.79039031991597131</v>
          </cell>
        </row>
        <row r="72">
          <cell r="B72">
            <v>64</v>
          </cell>
          <cell r="C72">
            <v>15</v>
          </cell>
          <cell r="D72">
            <v>1</v>
          </cell>
          <cell r="E72" t="str">
            <v>Rampur</v>
          </cell>
          <cell r="H72">
            <v>1502141</v>
          </cell>
          <cell r="I72">
            <v>1109425</v>
          </cell>
          <cell r="J72">
            <v>392716</v>
          </cell>
          <cell r="K72">
            <v>1502141</v>
          </cell>
          <cell r="L72">
            <v>1109425</v>
          </cell>
          <cell r="M72">
            <v>392716</v>
          </cell>
          <cell r="N72">
            <v>1922450</v>
          </cell>
          <cell r="O72">
            <v>1442386</v>
          </cell>
          <cell r="P72">
            <v>480064</v>
          </cell>
          <cell r="Q72">
            <v>27.45</v>
          </cell>
          <cell r="R72">
            <v>27.98</v>
          </cell>
          <cell r="S72">
            <v>2.4551949395413608E-2</v>
          </cell>
          <cell r="T72">
            <v>2.4977213459784542E-2</v>
          </cell>
          <cell r="U72">
            <v>2.4977743861476887E-2</v>
          </cell>
          <cell r="W72">
            <v>0</v>
          </cell>
          <cell r="X72">
            <v>0</v>
          </cell>
          <cell r="Y72">
            <v>0</v>
          </cell>
          <cell r="Z72">
            <v>0</v>
          </cell>
          <cell r="AA72">
            <v>0</v>
          </cell>
          <cell r="AC72">
            <v>21</v>
          </cell>
          <cell r="AD72">
            <v>21</v>
          </cell>
          <cell r="AE72">
            <v>21</v>
          </cell>
          <cell r="AF72">
            <v>21</v>
          </cell>
          <cell r="AG72">
            <v>21</v>
          </cell>
          <cell r="AI72">
            <v>2367</v>
          </cell>
          <cell r="AK72">
            <v>224785</v>
          </cell>
          <cell r="AL72">
            <v>170500</v>
          </cell>
          <cell r="AM72">
            <v>54285</v>
          </cell>
          <cell r="AN72">
            <v>224785</v>
          </cell>
          <cell r="AO72">
            <v>170500</v>
          </cell>
          <cell r="AP72">
            <v>54285</v>
          </cell>
          <cell r="AR72">
            <v>287942.8951114224</v>
          </cell>
          <cell r="AS72">
            <v>218405.42570232676</v>
          </cell>
          <cell r="AT72">
            <v>69537.469409095647</v>
          </cell>
          <cell r="AV72">
            <v>0.41</v>
          </cell>
          <cell r="AW72">
            <v>0.32700000000000001</v>
          </cell>
          <cell r="AX72">
            <v>0.75900000000000001</v>
          </cell>
          <cell r="AZ72">
            <v>0.30299999999999999</v>
          </cell>
          <cell r="BA72">
            <v>0.33600000000000002</v>
          </cell>
          <cell r="BB72">
            <v>0.16699999999999998</v>
          </cell>
          <cell r="BD72">
            <v>57996</v>
          </cell>
          <cell r="BE72">
            <v>26654</v>
          </cell>
          <cell r="BF72">
            <v>31342</v>
          </cell>
          <cell r="BH72">
            <v>0.19168311849293929</v>
          </cell>
          <cell r="BI72">
            <v>0.11614249793283994</v>
          </cell>
          <cell r="BJ72">
            <v>0.42894342622982679</v>
          </cell>
        </row>
        <row r="73">
          <cell r="B73">
            <v>65</v>
          </cell>
          <cell r="C73">
            <v>16</v>
          </cell>
          <cell r="D73">
            <v>1</v>
          </cell>
          <cell r="E73" t="str">
            <v>Muzaffarnagar</v>
          </cell>
          <cell r="H73">
            <v>2842543</v>
          </cell>
          <cell r="I73">
            <v>2143313</v>
          </cell>
          <cell r="J73">
            <v>699230</v>
          </cell>
          <cell r="K73">
            <v>2842543</v>
          </cell>
          <cell r="L73">
            <v>2143313</v>
          </cell>
          <cell r="M73">
            <v>699230</v>
          </cell>
          <cell r="N73">
            <v>3541952</v>
          </cell>
          <cell r="O73">
            <v>2638123</v>
          </cell>
          <cell r="P73">
            <v>903829</v>
          </cell>
          <cell r="Q73">
            <v>26.42</v>
          </cell>
          <cell r="R73">
            <v>24.61</v>
          </cell>
          <cell r="S73">
            <v>2.372092071282661E-2</v>
          </cell>
          <cell r="T73">
            <v>2.2245693406858003E-2</v>
          </cell>
          <cell r="U73">
            <v>2.2241628923095336E-2</v>
          </cell>
          <cell r="W73">
            <v>205</v>
          </cell>
          <cell r="X73">
            <v>205</v>
          </cell>
          <cell r="Y73">
            <v>210</v>
          </cell>
          <cell r="Z73">
            <v>210</v>
          </cell>
          <cell r="AA73">
            <v>210</v>
          </cell>
          <cell r="AC73">
            <v>9444</v>
          </cell>
          <cell r="AD73">
            <v>9585</v>
          </cell>
          <cell r="AE73">
            <v>9726</v>
          </cell>
          <cell r="AF73">
            <v>9843</v>
          </cell>
          <cell r="AG73">
            <v>9965</v>
          </cell>
          <cell r="AI73">
            <v>4008</v>
          </cell>
          <cell r="AK73">
            <v>424027</v>
          </cell>
          <cell r="AL73">
            <v>324619</v>
          </cell>
          <cell r="AM73">
            <v>99408</v>
          </cell>
          <cell r="AN73">
            <v>424027</v>
          </cell>
          <cell r="AO73">
            <v>324619</v>
          </cell>
          <cell r="AP73">
            <v>99408</v>
          </cell>
          <cell r="AR73">
            <v>543165.967415135</v>
          </cell>
          <cell r="AS73">
            <v>415827.27792412677</v>
          </cell>
          <cell r="AT73">
            <v>127338.6894910082</v>
          </cell>
          <cell r="AV73">
            <v>0.41</v>
          </cell>
          <cell r="AW73">
            <v>0.32700000000000001</v>
          </cell>
          <cell r="AX73">
            <v>0.75900000000000001</v>
          </cell>
          <cell r="AZ73">
            <v>0.30299999999999999</v>
          </cell>
          <cell r="BA73">
            <v>0.33600000000000002</v>
          </cell>
          <cell r="BB73">
            <v>0.16699999999999998</v>
          </cell>
          <cell r="BD73">
            <v>221450</v>
          </cell>
          <cell r="BE73">
            <v>130889</v>
          </cell>
          <cell r="BF73">
            <v>90561</v>
          </cell>
          <cell r="BH73">
            <v>0.38800321634736418</v>
          </cell>
          <cell r="BI73">
            <v>0.29955899607652953</v>
          </cell>
          <cell r="BJ73">
            <v>0.67681975364917191</v>
          </cell>
        </row>
        <row r="74">
          <cell r="B74">
            <v>66</v>
          </cell>
          <cell r="C74">
            <v>16</v>
          </cell>
          <cell r="D74">
            <v>1</v>
          </cell>
          <cell r="E74" t="str">
            <v>Saharanpur</v>
          </cell>
          <cell r="H74">
            <v>2309029</v>
          </cell>
          <cell r="I74">
            <v>1719377</v>
          </cell>
          <cell r="J74">
            <v>589652</v>
          </cell>
          <cell r="K74">
            <v>2309029</v>
          </cell>
          <cell r="L74">
            <v>1719377</v>
          </cell>
          <cell r="M74">
            <v>589652</v>
          </cell>
          <cell r="N74">
            <v>2848152</v>
          </cell>
          <cell r="O74">
            <v>2103408</v>
          </cell>
          <cell r="P74">
            <v>744744</v>
          </cell>
          <cell r="Q74">
            <v>26.76</v>
          </cell>
          <cell r="R74">
            <v>23.35</v>
          </cell>
          <cell r="S74">
            <v>2.3995912472692504E-2</v>
          </cell>
          <cell r="T74">
            <v>2.1207311117154015E-2</v>
          </cell>
          <cell r="U74">
            <v>2.120604646314872E-2</v>
          </cell>
          <cell r="X74">
            <v>0</v>
          </cell>
          <cell r="Y74">
            <v>0</v>
          </cell>
          <cell r="Z74">
            <v>0</v>
          </cell>
          <cell r="AA74">
            <v>0</v>
          </cell>
          <cell r="AD74">
            <v>0</v>
          </cell>
          <cell r="AE74">
            <v>0</v>
          </cell>
          <cell r="AF74">
            <v>0</v>
          </cell>
          <cell r="AG74">
            <v>0</v>
          </cell>
          <cell r="AI74">
            <v>3689</v>
          </cell>
          <cell r="AK74">
            <v>367287</v>
          </cell>
          <cell r="AL74">
            <v>275735</v>
          </cell>
          <cell r="AM74">
            <v>91552</v>
          </cell>
          <cell r="AN74">
            <v>367287</v>
          </cell>
          <cell r="AO74">
            <v>275735</v>
          </cell>
          <cell r="AP74">
            <v>91552</v>
          </cell>
          <cell r="AR74">
            <v>470483.71606997354</v>
          </cell>
          <cell r="AS74">
            <v>353208.32877437578</v>
          </cell>
          <cell r="AT74">
            <v>117275.38729559777</v>
          </cell>
          <cell r="AV74">
            <v>0.41</v>
          </cell>
          <cell r="AW74">
            <v>0.32700000000000001</v>
          </cell>
          <cell r="AX74">
            <v>0.75900000000000001</v>
          </cell>
          <cell r="AZ74">
            <v>0.30299999999999999</v>
          </cell>
          <cell r="BA74">
            <v>0.33600000000000002</v>
          </cell>
          <cell r="BB74">
            <v>0.16699999999999998</v>
          </cell>
          <cell r="BD74">
            <v>191369</v>
          </cell>
          <cell r="BE74">
            <v>94914</v>
          </cell>
          <cell r="BF74">
            <v>96455</v>
          </cell>
          <cell r="BH74">
            <v>0.38709644499907664</v>
          </cell>
          <cell r="BI74">
            <v>0.25573580250499112</v>
          </cell>
          <cell r="BJ74">
            <v>0.78272654328318492</v>
          </cell>
        </row>
        <row r="75">
          <cell r="B75">
            <v>67</v>
          </cell>
          <cell r="C75">
            <v>17</v>
          </cell>
          <cell r="D75">
            <v>4</v>
          </cell>
          <cell r="E75" t="str">
            <v>Chandauli</v>
          </cell>
          <cell r="F75" t="str">
            <v>New</v>
          </cell>
          <cell r="G75">
            <v>1</v>
          </cell>
          <cell r="H75">
            <v>0</v>
          </cell>
          <cell r="I75">
            <v>0</v>
          </cell>
          <cell r="J75">
            <v>0</v>
          </cell>
          <cell r="K75">
            <v>1298141</v>
          </cell>
          <cell r="L75">
            <v>945002</v>
          </cell>
          <cell r="M75">
            <v>353139</v>
          </cell>
          <cell r="N75">
            <v>1639777</v>
          </cell>
          <cell r="O75">
            <v>1466354</v>
          </cell>
          <cell r="P75">
            <v>173423</v>
          </cell>
          <cell r="Q75">
            <v>27.33</v>
          </cell>
          <cell r="R75">
            <v>28.63</v>
          </cell>
          <cell r="S75">
            <v>2.4455442250034265E-2</v>
          </cell>
          <cell r="T75">
            <v>2.5496605067313327E-2</v>
          </cell>
          <cell r="U75">
            <v>2.3637747266854525E-2</v>
          </cell>
          <cell r="W75">
            <v>1</v>
          </cell>
          <cell r="X75">
            <v>1</v>
          </cell>
          <cell r="Y75">
            <v>1</v>
          </cell>
          <cell r="Z75">
            <v>1</v>
          </cell>
          <cell r="AA75">
            <v>1</v>
          </cell>
          <cell r="AC75">
            <v>0</v>
          </cell>
          <cell r="AD75">
            <v>0</v>
          </cell>
          <cell r="AE75">
            <v>0</v>
          </cell>
          <cell r="AF75">
            <v>0</v>
          </cell>
          <cell r="AG75">
            <v>0</v>
          </cell>
          <cell r="AI75">
            <v>2554</v>
          </cell>
          <cell r="AK75">
            <v>0</v>
          </cell>
          <cell r="AL75">
            <v>0</v>
          </cell>
          <cell r="AM75">
            <v>0</v>
          </cell>
          <cell r="AN75">
            <v>163949</v>
          </cell>
          <cell r="AO75">
            <v>119875</v>
          </cell>
          <cell r="AP75">
            <v>44074</v>
          </cell>
          <cell r="AR75">
            <v>210013.78966845028</v>
          </cell>
          <cell r="AS75">
            <v>153556.30736695847</v>
          </cell>
          <cell r="AT75">
            <v>56457.482301491786</v>
          </cell>
          <cell r="AV75">
            <v>0.41</v>
          </cell>
          <cell r="AW75">
            <v>0.32700000000000001</v>
          </cell>
          <cell r="AX75">
            <v>0.75900000000000001</v>
          </cell>
          <cell r="AZ75">
            <v>0.30299999999999999</v>
          </cell>
          <cell r="BA75">
            <v>0.33600000000000002</v>
          </cell>
          <cell r="BB75">
            <v>0.16699999999999998</v>
          </cell>
          <cell r="BD75">
            <v>28022</v>
          </cell>
          <cell r="BE75">
            <v>18573</v>
          </cell>
          <cell r="BF75">
            <v>9449</v>
          </cell>
          <cell r="BH75">
            <v>0.12698239354220275</v>
          </cell>
          <cell r="BI75">
            <v>0.11510828698016799</v>
          </cell>
          <cell r="BJ75">
            <v>0.15927827147758239</v>
          </cell>
        </row>
        <row r="76">
          <cell r="B76">
            <v>68</v>
          </cell>
          <cell r="C76">
            <v>17</v>
          </cell>
          <cell r="D76">
            <v>4</v>
          </cell>
          <cell r="E76" t="str">
            <v>Ghazipur</v>
          </cell>
          <cell r="H76">
            <v>2416617</v>
          </cell>
          <cell r="I76">
            <v>2238315</v>
          </cell>
          <cell r="J76">
            <v>178302</v>
          </cell>
          <cell r="K76">
            <v>2416617</v>
          </cell>
          <cell r="L76">
            <v>2238315</v>
          </cell>
          <cell r="M76">
            <v>178302</v>
          </cell>
          <cell r="N76">
            <v>3049337</v>
          </cell>
          <cell r="O76">
            <v>2816348</v>
          </cell>
          <cell r="P76">
            <v>232989</v>
          </cell>
          <cell r="Q76">
            <v>24.27</v>
          </cell>
          <cell r="R76">
            <v>26.18</v>
          </cell>
          <cell r="S76">
            <v>2.1966429283679201E-2</v>
          </cell>
          <cell r="T76">
            <v>2.3526407844567165E-2</v>
          </cell>
          <cell r="U76">
            <v>2.352807503969867E-2</v>
          </cell>
          <cell r="W76">
            <v>844</v>
          </cell>
          <cell r="X76">
            <v>848</v>
          </cell>
          <cell r="Y76">
            <v>857</v>
          </cell>
          <cell r="Z76">
            <v>857</v>
          </cell>
          <cell r="AA76">
            <v>857</v>
          </cell>
          <cell r="AC76">
            <v>15254</v>
          </cell>
          <cell r="AD76">
            <v>15405</v>
          </cell>
          <cell r="AE76">
            <v>15893</v>
          </cell>
          <cell r="AF76">
            <v>16403</v>
          </cell>
          <cell r="AG76">
            <v>16520</v>
          </cell>
          <cell r="AI76">
            <v>3377</v>
          </cell>
          <cell r="AK76">
            <v>341149</v>
          </cell>
          <cell r="AL76">
            <v>318075</v>
          </cell>
          <cell r="AM76">
            <v>23074</v>
          </cell>
          <cell r="AN76">
            <v>341149</v>
          </cell>
          <cell r="AO76">
            <v>318075</v>
          </cell>
          <cell r="AP76">
            <v>23074</v>
          </cell>
          <cell r="AR76">
            <v>437001.7159702233</v>
          </cell>
          <cell r="AS76">
            <v>407444.60868192132</v>
          </cell>
          <cell r="AT76">
            <v>29557.107288301981</v>
          </cell>
          <cell r="AV76">
            <v>0.41</v>
          </cell>
          <cell r="AW76">
            <v>0.32700000000000001</v>
          </cell>
          <cell r="AX76">
            <v>0.75900000000000001</v>
          </cell>
          <cell r="AZ76">
            <v>0.30299999999999999</v>
          </cell>
          <cell r="BA76">
            <v>0.33600000000000002</v>
          </cell>
          <cell r="BB76">
            <v>0.16699999999999998</v>
          </cell>
          <cell r="BD76">
            <v>108922</v>
          </cell>
          <cell r="BE76">
            <v>87767</v>
          </cell>
          <cell r="BF76">
            <v>21155</v>
          </cell>
          <cell r="BH76">
            <v>0.23720544661178103</v>
          </cell>
          <cell r="BI76">
            <v>0.20500047638641103</v>
          </cell>
          <cell r="BJ76">
            <v>0.68115083555321121</v>
          </cell>
        </row>
        <row r="77">
          <cell r="B77">
            <v>69</v>
          </cell>
          <cell r="C77">
            <v>17</v>
          </cell>
          <cell r="D77">
            <v>4</v>
          </cell>
          <cell r="E77" t="str">
            <v>Jaunpur</v>
          </cell>
          <cell r="H77">
            <v>3214636</v>
          </cell>
          <cell r="I77">
            <v>2993297</v>
          </cell>
          <cell r="J77">
            <v>221339</v>
          </cell>
          <cell r="K77">
            <v>3214636</v>
          </cell>
          <cell r="L77">
            <v>2993297</v>
          </cell>
          <cell r="M77">
            <v>221339</v>
          </cell>
          <cell r="N77">
            <v>3911305</v>
          </cell>
          <cell r="O77">
            <v>3622168</v>
          </cell>
          <cell r="P77">
            <v>289137</v>
          </cell>
          <cell r="Q77">
            <v>26.92</v>
          </cell>
          <cell r="R77">
            <v>21.67</v>
          </cell>
          <cell r="S77">
            <v>2.4125090730155119E-2</v>
          </cell>
          <cell r="T77">
            <v>1.9807850391679871E-2</v>
          </cell>
          <cell r="U77">
            <v>1.9809346460711197E-2</v>
          </cell>
          <cell r="X77">
            <v>0</v>
          </cell>
          <cell r="Y77">
            <v>0</v>
          </cell>
          <cell r="Z77">
            <v>0</v>
          </cell>
          <cell r="AA77">
            <v>0</v>
          </cell>
          <cell r="AD77">
            <v>0</v>
          </cell>
          <cell r="AE77">
            <v>0</v>
          </cell>
          <cell r="AF77">
            <v>0</v>
          </cell>
          <cell r="AG77">
            <v>0</v>
          </cell>
          <cell r="AI77">
            <v>4038</v>
          </cell>
          <cell r="AK77">
            <v>416729</v>
          </cell>
          <cell r="AL77">
            <v>387440</v>
          </cell>
          <cell r="AM77">
            <v>29289</v>
          </cell>
          <cell r="AN77">
            <v>416729</v>
          </cell>
          <cell r="AO77">
            <v>387440</v>
          </cell>
          <cell r="AP77">
            <v>29289</v>
          </cell>
          <cell r="AR77">
            <v>533817.44661293214</v>
          </cell>
          <cell r="AS77">
            <v>496299.10929096473</v>
          </cell>
          <cell r="AT77">
            <v>37518.337321967439</v>
          </cell>
          <cell r="AV77">
            <v>0.41</v>
          </cell>
          <cell r="AW77">
            <v>0.32700000000000001</v>
          </cell>
          <cell r="AX77">
            <v>0.75900000000000001</v>
          </cell>
          <cell r="AZ77">
            <v>0.30299999999999999</v>
          </cell>
          <cell r="BA77">
            <v>0.33600000000000002</v>
          </cell>
          <cell r="BB77">
            <v>0.16699999999999998</v>
          </cell>
          <cell r="BD77">
            <v>125326</v>
          </cell>
          <cell r="BE77">
            <v>93244</v>
          </cell>
          <cell r="BF77">
            <v>32082</v>
          </cell>
          <cell r="BH77">
            <v>0.2234295480609054</v>
          </cell>
          <cell r="BI77">
            <v>0.17880085532411252</v>
          </cell>
          <cell r="BJ77">
            <v>0.8137856788247767</v>
          </cell>
        </row>
        <row r="78">
          <cell r="B78">
            <v>70</v>
          </cell>
          <cell r="C78">
            <v>17</v>
          </cell>
          <cell r="D78">
            <v>4</v>
          </cell>
          <cell r="E78" t="str">
            <v>Varanasi</v>
          </cell>
          <cell r="F78" t="str">
            <v>Split</v>
          </cell>
          <cell r="G78">
            <v>2</v>
          </cell>
          <cell r="H78">
            <v>4860582</v>
          </cell>
          <cell r="I78">
            <v>3538334</v>
          </cell>
          <cell r="J78">
            <v>1322248</v>
          </cell>
          <cell r="K78">
            <v>2492077</v>
          </cell>
          <cell r="L78">
            <v>1814145</v>
          </cell>
          <cell r="M78">
            <v>677932</v>
          </cell>
          <cell r="N78">
            <v>3147927</v>
          </cell>
          <cell r="O78">
            <v>1879405</v>
          </cell>
          <cell r="P78">
            <v>1268522</v>
          </cell>
          <cell r="Q78">
            <v>30.65</v>
          </cell>
          <cell r="R78">
            <v>25.51</v>
          </cell>
          <cell r="S78">
            <v>2.7095771857297279E-2</v>
          </cell>
          <cell r="T78">
            <v>2.2981625140236606E-2</v>
          </cell>
          <cell r="U78">
            <v>2.3637811315496915E-2</v>
          </cell>
          <cell r="W78">
            <v>296</v>
          </cell>
          <cell r="X78">
            <v>300</v>
          </cell>
          <cell r="Y78">
            <v>302</v>
          </cell>
          <cell r="Z78">
            <v>302</v>
          </cell>
          <cell r="AA78">
            <v>302</v>
          </cell>
          <cell r="AC78">
            <v>6029</v>
          </cell>
          <cell r="AD78">
            <v>6070</v>
          </cell>
          <cell r="AE78">
            <v>6154</v>
          </cell>
          <cell r="AF78">
            <v>6214</v>
          </cell>
          <cell r="AG78">
            <v>6249</v>
          </cell>
          <cell r="AI78">
            <v>1578</v>
          </cell>
          <cell r="AK78">
            <v>613863</v>
          </cell>
          <cell r="AL78">
            <v>448837</v>
          </cell>
          <cell r="AM78">
            <v>165026</v>
          </cell>
          <cell r="AN78">
            <v>314734</v>
          </cell>
          <cell r="AO78">
            <v>230123</v>
          </cell>
          <cell r="AP78">
            <v>84611</v>
          </cell>
          <cell r="AR78">
            <v>403164.88711434673</v>
          </cell>
          <cell r="AS78">
            <v>294780.71424572752</v>
          </cell>
          <cell r="AT78">
            <v>108384.17286861918</v>
          </cell>
          <cell r="AV78">
            <v>0.41</v>
          </cell>
          <cell r="AW78">
            <v>0.32700000000000001</v>
          </cell>
          <cell r="AX78">
            <v>0.75900000000000001</v>
          </cell>
          <cell r="AZ78">
            <v>0.30299999999999999</v>
          </cell>
          <cell r="BA78">
            <v>0.33600000000000002</v>
          </cell>
          <cell r="BB78">
            <v>0.16699999999999998</v>
          </cell>
          <cell r="BD78">
            <v>218343</v>
          </cell>
          <cell r="BE78">
            <v>79568</v>
          </cell>
          <cell r="BF78">
            <v>138775</v>
          </cell>
          <cell r="BH78">
            <v>0.51540516235749068</v>
          </cell>
          <cell r="BI78">
            <v>0.25688075389999671</v>
          </cell>
          <cell r="BJ78">
            <v>1.2185337443085831</v>
          </cell>
        </row>
      </sheetData>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row>
        <row r="92">
          <cell r="B92">
            <v>1</v>
          </cell>
          <cell r="C92">
            <v>1</v>
          </cell>
          <cell r="D92" t="str">
            <v xml:space="preserve">Agra </v>
          </cell>
          <cell r="K92">
            <v>13072987</v>
          </cell>
          <cell r="L92">
            <v>9721444</v>
          </cell>
          <cell r="M92">
            <v>3351543</v>
          </cell>
          <cell r="N92">
            <v>16431521</v>
          </cell>
          <cell r="O92">
            <v>11828633</v>
          </cell>
          <cell r="P92">
            <v>4602888</v>
          </cell>
          <cell r="R92">
            <v>2.3128762111950696E-2</v>
          </cell>
          <cell r="S92">
            <v>1.9812610326953362E-2</v>
          </cell>
          <cell r="T92">
            <v>3.2234953820124757E-2</v>
          </cell>
          <cell r="W92">
            <v>2525</v>
          </cell>
          <cell r="X92">
            <v>2552</v>
          </cell>
          <cell r="AC92">
            <v>79288</v>
          </cell>
          <cell r="AD92">
            <v>95744</v>
          </cell>
          <cell r="AI92">
            <v>22410</v>
          </cell>
          <cell r="AK92">
            <v>1961065</v>
          </cell>
          <cell r="AL92">
            <v>1491857</v>
          </cell>
          <cell r="AM92">
            <v>469208</v>
          </cell>
          <cell r="AR92">
            <v>2512065.9012019555</v>
          </cell>
          <cell r="AS92">
            <v>1911024.4174310621</v>
          </cell>
          <cell r="AT92">
            <v>601041.48377089342</v>
          </cell>
        </row>
        <row r="93">
          <cell r="B93">
            <v>2</v>
          </cell>
          <cell r="C93">
            <v>3</v>
          </cell>
          <cell r="D93" t="str">
            <v xml:space="preserve">Azamgarh </v>
          </cell>
          <cell r="K93">
            <v>6861940</v>
          </cell>
          <cell r="L93">
            <v>6168139</v>
          </cell>
          <cell r="M93">
            <v>693801</v>
          </cell>
          <cell r="N93">
            <v>8552514</v>
          </cell>
          <cell r="O93">
            <v>7622197</v>
          </cell>
          <cell r="P93">
            <v>930317</v>
          </cell>
          <cell r="R93">
            <v>2.2267815069423769E-2</v>
          </cell>
          <cell r="S93">
            <v>2.1392352231079936E-2</v>
          </cell>
          <cell r="T93">
            <v>2.9768501588691709E-2</v>
          </cell>
          <cell r="W93">
            <v>881</v>
          </cell>
          <cell r="X93">
            <v>887</v>
          </cell>
          <cell r="AC93">
            <v>31642</v>
          </cell>
          <cell r="AD93">
            <v>33319</v>
          </cell>
          <cell r="AI93">
            <v>8904</v>
          </cell>
          <cell r="AK93">
            <v>913448</v>
          </cell>
          <cell r="AL93">
            <v>831824</v>
          </cell>
          <cell r="AM93">
            <v>81624</v>
          </cell>
          <cell r="AR93">
            <v>1170099.7026213431</v>
          </cell>
          <cell r="AS93">
            <v>1065541.7878557905</v>
          </cell>
          <cell r="AT93">
            <v>104557.91476555262</v>
          </cell>
        </row>
        <row r="94">
          <cell r="B94">
            <v>3</v>
          </cell>
          <cell r="C94">
            <v>2</v>
          </cell>
          <cell r="D94" t="str">
            <v xml:space="preserve">Allahabad </v>
          </cell>
          <cell r="K94">
            <v>9031254</v>
          </cell>
          <cell r="L94">
            <v>7698775</v>
          </cell>
          <cell r="M94">
            <v>1332479</v>
          </cell>
          <cell r="N94">
            <v>11269450</v>
          </cell>
          <cell r="O94">
            <v>9582276</v>
          </cell>
          <cell r="P94">
            <v>1687174</v>
          </cell>
          <cell r="R94">
            <v>2.2387347888586762E-2</v>
          </cell>
          <cell r="S94">
            <v>2.2126633536880602E-2</v>
          </cell>
          <cell r="T94">
            <v>2.3882098989907563E-2</v>
          </cell>
          <cell r="W94">
            <v>1577</v>
          </cell>
          <cell r="X94">
            <v>1602</v>
          </cell>
          <cell r="AC94">
            <v>46930</v>
          </cell>
          <cell r="AD94">
            <v>42143</v>
          </cell>
          <cell r="AI94">
            <v>15130</v>
          </cell>
          <cell r="AK94">
            <v>1466236</v>
          </cell>
          <cell r="AL94">
            <v>1265392</v>
          </cell>
          <cell r="AM94">
            <v>200844</v>
          </cell>
          <cell r="AR94">
            <v>1878204.6789447318</v>
          </cell>
          <cell r="AS94">
            <v>1620929.4923185846</v>
          </cell>
          <cell r="AT94">
            <v>257275.1866261473</v>
          </cell>
        </row>
        <row r="95">
          <cell r="B95">
            <v>4</v>
          </cell>
          <cell r="C95">
            <v>1</v>
          </cell>
          <cell r="D95" t="str">
            <v xml:space="preserve">Bareilly </v>
          </cell>
          <cell r="K95">
            <v>8553452</v>
          </cell>
          <cell r="L95">
            <v>6543195</v>
          </cell>
          <cell r="M95">
            <v>2010257</v>
          </cell>
          <cell r="N95">
            <v>10861192</v>
          </cell>
          <cell r="O95">
            <v>8310267</v>
          </cell>
          <cell r="P95">
            <v>2550925</v>
          </cell>
          <cell r="R95">
            <v>2.4173670660821989E-2</v>
          </cell>
          <cell r="S95">
            <v>2.4194670032591015E-2</v>
          </cell>
          <cell r="T95">
            <v>2.4105292860051142E-2</v>
          </cell>
          <cell r="W95">
            <v>686</v>
          </cell>
          <cell r="X95">
            <v>688</v>
          </cell>
          <cell r="AC95">
            <v>14369</v>
          </cell>
          <cell r="AD95">
            <v>15217</v>
          </cell>
          <cell r="AI95">
            <v>17362</v>
          </cell>
          <cell r="AK95">
            <v>1283676</v>
          </cell>
          <cell r="AL95">
            <v>1004893</v>
          </cell>
          <cell r="AM95">
            <v>278783</v>
          </cell>
          <cell r="AR95">
            <v>1644350.7521634018</v>
          </cell>
          <cell r="AS95">
            <v>1287238.0261013974</v>
          </cell>
          <cell r="AT95">
            <v>357112.72606200445</v>
          </cell>
        </row>
        <row r="96">
          <cell r="B96">
            <v>5</v>
          </cell>
          <cell r="C96">
            <v>3</v>
          </cell>
          <cell r="D96" t="str">
            <v xml:space="preserve">Basti </v>
          </cell>
          <cell r="K96">
            <v>4446407</v>
          </cell>
          <cell r="L96">
            <v>4211073</v>
          </cell>
          <cell r="M96">
            <v>235334</v>
          </cell>
          <cell r="N96">
            <v>5532020</v>
          </cell>
          <cell r="O96">
            <v>5237887</v>
          </cell>
          <cell r="P96">
            <v>294133</v>
          </cell>
          <cell r="R96">
            <v>2.2086031185979405E-2</v>
          </cell>
          <cell r="S96">
            <v>2.2059867482047801E-2</v>
          </cell>
          <cell r="T96">
            <v>2.2553189273764707E-2</v>
          </cell>
          <cell r="W96">
            <v>409</v>
          </cell>
          <cell r="X96">
            <v>411</v>
          </cell>
          <cell r="AC96">
            <v>18968</v>
          </cell>
          <cell r="AD96">
            <v>20250</v>
          </cell>
          <cell r="AI96">
            <v>7228</v>
          </cell>
          <cell r="AK96">
            <v>676346</v>
          </cell>
          <cell r="AL96">
            <v>643009</v>
          </cell>
          <cell r="AM96">
            <v>33337</v>
          </cell>
          <cell r="AR96">
            <v>866379.0970795654</v>
          </cell>
          <cell r="AS96">
            <v>823675.39223124599</v>
          </cell>
          <cell r="AT96">
            <v>42703.704848319459</v>
          </cell>
        </row>
        <row r="97">
          <cell r="B97">
            <v>6</v>
          </cell>
          <cell r="C97">
            <v>4</v>
          </cell>
          <cell r="D97" t="str">
            <v xml:space="preserve">Chitrakoot Dham </v>
          </cell>
          <cell r="K97">
            <v>3328630</v>
          </cell>
          <cell r="L97">
            <v>2834564</v>
          </cell>
          <cell r="M97">
            <v>494066</v>
          </cell>
          <cell r="N97">
            <v>4052050</v>
          </cell>
          <cell r="O97">
            <v>3403287</v>
          </cell>
          <cell r="P97">
            <v>648763</v>
          </cell>
          <cell r="R97">
            <v>1.9860865680851214E-2</v>
          </cell>
          <cell r="S97">
            <v>1.8453560412345249E-2</v>
          </cell>
          <cell r="T97">
            <v>2.7614232232819003E-2</v>
          </cell>
          <cell r="W97">
            <v>1283</v>
          </cell>
          <cell r="X97">
            <v>1287</v>
          </cell>
          <cell r="AC97">
            <v>32612</v>
          </cell>
          <cell r="AD97">
            <v>34464</v>
          </cell>
          <cell r="AI97">
            <v>14790</v>
          </cell>
          <cell r="AK97">
            <v>539005</v>
          </cell>
          <cell r="AL97">
            <v>459664</v>
          </cell>
          <cell r="AM97">
            <v>79341</v>
          </cell>
          <cell r="AR97">
            <v>690449.36352306535</v>
          </cell>
          <cell r="AS97">
            <v>588815.90381251811</v>
          </cell>
          <cell r="AT97">
            <v>101633.45971054726</v>
          </cell>
        </row>
        <row r="98">
          <cell r="B98">
            <v>7</v>
          </cell>
          <cell r="C98">
            <v>2</v>
          </cell>
          <cell r="D98" t="str">
            <v xml:space="preserve">Devi Patan </v>
          </cell>
          <cell r="K98">
            <v>6336825</v>
          </cell>
          <cell r="L98">
            <v>5855193</v>
          </cell>
          <cell r="M98">
            <v>481632</v>
          </cell>
          <cell r="N98">
            <v>8009988</v>
          </cell>
          <cell r="O98">
            <v>7407156</v>
          </cell>
          <cell r="P98">
            <v>602832</v>
          </cell>
          <cell r="R98">
            <v>2.3707806678628041E-2</v>
          </cell>
          <cell r="S98">
            <v>2.3790340468880622E-2</v>
          </cell>
          <cell r="T98">
            <v>2.2699624226915516E-2</v>
          </cell>
          <cell r="W98">
            <v>1589</v>
          </cell>
          <cell r="X98">
            <v>1621</v>
          </cell>
          <cell r="AC98">
            <v>10727</v>
          </cell>
          <cell r="AD98">
            <v>11178</v>
          </cell>
          <cell r="AI98">
            <v>14229</v>
          </cell>
          <cell r="AK98">
            <v>1009008</v>
          </cell>
          <cell r="AL98">
            <v>942268</v>
          </cell>
          <cell r="AM98">
            <v>66740</v>
          </cell>
          <cell r="AR98">
            <v>1292509.2186337439</v>
          </cell>
          <cell r="AS98">
            <v>1207017.2649013493</v>
          </cell>
          <cell r="AT98">
            <v>85491.953732394642</v>
          </cell>
        </row>
        <row r="99">
          <cell r="B99">
            <v>8</v>
          </cell>
          <cell r="C99">
            <v>2</v>
          </cell>
          <cell r="D99" t="str">
            <v xml:space="preserve">Faizabad </v>
          </cell>
          <cell r="K99">
            <v>7960590</v>
          </cell>
          <cell r="L99">
            <v>7274321</v>
          </cell>
          <cell r="M99">
            <v>686269</v>
          </cell>
          <cell r="N99">
            <v>9977607</v>
          </cell>
          <cell r="O99">
            <v>9115521</v>
          </cell>
          <cell r="P99">
            <v>862086</v>
          </cell>
          <cell r="R99">
            <v>2.2840966000976515E-2</v>
          </cell>
          <cell r="S99">
            <v>2.2819274367883224E-2</v>
          </cell>
          <cell r="T99">
            <v>2.3070639036858021E-2</v>
          </cell>
          <cell r="W99">
            <v>1261</v>
          </cell>
          <cell r="X99">
            <v>1283</v>
          </cell>
          <cell r="AC99">
            <v>20688</v>
          </cell>
          <cell r="AD99">
            <v>22035</v>
          </cell>
          <cell r="AI99">
            <v>13397</v>
          </cell>
          <cell r="AK99">
            <v>1318407</v>
          </cell>
          <cell r="AL99">
            <v>1218567</v>
          </cell>
          <cell r="AM99">
            <v>99840</v>
          </cell>
          <cell r="AR99">
            <v>1688840.1295245015</v>
          </cell>
          <cell r="AS99">
            <v>1560948.0608903649</v>
          </cell>
          <cell r="AT99">
            <v>127892.06863413667</v>
          </cell>
        </row>
        <row r="100">
          <cell r="B100">
            <v>9</v>
          </cell>
          <cell r="C100">
            <v>3</v>
          </cell>
          <cell r="D100" t="str">
            <v xml:space="preserve">Gorakhpur </v>
          </cell>
          <cell r="K100">
            <v>9182404</v>
          </cell>
          <cell r="L100">
            <v>8198084</v>
          </cell>
          <cell r="M100">
            <v>984320</v>
          </cell>
          <cell r="N100">
            <v>11574070</v>
          </cell>
          <cell r="O100">
            <v>10320457</v>
          </cell>
          <cell r="P100">
            <v>1253613</v>
          </cell>
          <cell r="R100">
            <v>2.341781072246385E-2</v>
          </cell>
          <cell r="S100">
            <v>2.328982665592827E-2</v>
          </cell>
          <cell r="T100">
            <v>2.4478191364251778E-2</v>
          </cell>
          <cell r="W100">
            <v>1997</v>
          </cell>
          <cell r="X100">
            <v>2014</v>
          </cell>
          <cell r="AC100">
            <v>22604</v>
          </cell>
          <cell r="AD100">
            <v>23350</v>
          </cell>
          <cell r="AI100">
            <v>11717</v>
          </cell>
          <cell r="AK100">
            <v>1328145</v>
          </cell>
          <cell r="AL100">
            <v>1189827</v>
          </cell>
          <cell r="AM100">
            <v>138318</v>
          </cell>
          <cell r="AR100">
            <v>1701314.2177091895</v>
          </cell>
          <cell r="AS100">
            <v>1524132.9762294567</v>
          </cell>
          <cell r="AT100">
            <v>177181.24147973274</v>
          </cell>
        </row>
        <row r="101">
          <cell r="B101">
            <v>10</v>
          </cell>
          <cell r="C101">
            <v>4</v>
          </cell>
          <cell r="D101" t="str">
            <v xml:space="preserve">Jhansi </v>
          </cell>
          <cell r="K101">
            <v>3401118</v>
          </cell>
          <cell r="L101">
            <v>2460017</v>
          </cell>
          <cell r="M101">
            <v>941101</v>
          </cell>
          <cell r="N101">
            <v>4180021</v>
          </cell>
          <cell r="O101">
            <v>2980161</v>
          </cell>
          <cell r="P101">
            <v>1199860</v>
          </cell>
          <cell r="R101">
            <v>2.0835293061550741E-2</v>
          </cell>
          <cell r="S101">
            <v>1.9366041922997956E-2</v>
          </cell>
          <cell r="T101">
            <v>2.4588398583732074E-2</v>
          </cell>
          <cell r="W101">
            <v>1211</v>
          </cell>
          <cell r="X101">
            <v>1223</v>
          </cell>
          <cell r="AC101">
            <v>21505</v>
          </cell>
          <cell r="AD101">
            <v>23781</v>
          </cell>
          <cell r="AI101">
            <v>14628</v>
          </cell>
          <cell r="AK101">
            <v>542111</v>
          </cell>
          <cell r="AL101">
            <v>401176</v>
          </cell>
          <cell r="AM101">
            <v>140935</v>
          </cell>
          <cell r="AR101">
            <v>694428.05708453991</v>
          </cell>
          <cell r="AS101">
            <v>513894.51649006829</v>
          </cell>
          <cell r="AT101">
            <v>180533.54059447168</v>
          </cell>
        </row>
        <row r="102">
          <cell r="B102">
            <v>11</v>
          </cell>
          <cell r="C102">
            <v>2</v>
          </cell>
          <cell r="D102" t="str">
            <v xml:space="preserve">Kanpur </v>
          </cell>
          <cell r="K102">
            <v>9121725</v>
          </cell>
          <cell r="L102">
            <v>6174027</v>
          </cell>
          <cell r="M102">
            <v>2947698</v>
          </cell>
          <cell r="N102">
            <v>11203517</v>
          </cell>
          <cell r="O102">
            <v>7273236</v>
          </cell>
          <cell r="P102">
            <v>3930281</v>
          </cell>
          <cell r="R102">
            <v>2.0769629594222128E-2</v>
          </cell>
          <cell r="S102">
            <v>1.6519971302385139E-2</v>
          </cell>
          <cell r="T102">
            <v>2.9186454128955708E-2</v>
          </cell>
          <cell r="W102">
            <v>2402</v>
          </cell>
          <cell r="X102">
            <v>2420</v>
          </cell>
          <cell r="AC102">
            <v>99521</v>
          </cell>
          <cell r="AD102">
            <v>104186</v>
          </cell>
          <cell r="AI102">
            <v>14790</v>
          </cell>
          <cell r="AK102">
            <v>1411991</v>
          </cell>
          <cell r="AL102">
            <v>962542</v>
          </cell>
          <cell r="AM102">
            <v>449449</v>
          </cell>
          <cell r="AR102">
            <v>1808718.4483451853</v>
          </cell>
          <cell r="AS102">
            <v>1232987.6555212259</v>
          </cell>
          <cell r="AT102">
            <v>575730.79282395926</v>
          </cell>
        </row>
        <row r="103">
          <cell r="B103">
            <v>12</v>
          </cell>
          <cell r="C103">
            <v>2</v>
          </cell>
          <cell r="D103" t="str">
            <v xml:space="preserve">Lucknow </v>
          </cell>
          <cell r="K103">
            <v>15309333</v>
          </cell>
          <cell r="L103">
            <v>12144645</v>
          </cell>
          <cell r="M103">
            <v>3164688</v>
          </cell>
          <cell r="N103">
            <v>19468107</v>
          </cell>
          <cell r="O103">
            <v>15256330</v>
          </cell>
          <cell r="P103">
            <v>4211777</v>
          </cell>
          <cell r="R103">
            <v>2.4322577984918103E-2</v>
          </cell>
          <cell r="S103">
            <v>2.3072768302980107E-2</v>
          </cell>
          <cell r="T103">
            <v>2.899543205723254E-2</v>
          </cell>
          <cell r="W103">
            <v>3795</v>
          </cell>
          <cell r="X103">
            <v>3840</v>
          </cell>
          <cell r="AC103">
            <v>60698</v>
          </cell>
          <cell r="AD103">
            <v>63729</v>
          </cell>
          <cell r="AI103">
            <v>31081</v>
          </cell>
          <cell r="AK103">
            <v>2523484</v>
          </cell>
          <cell r="AL103">
            <v>2035291</v>
          </cell>
          <cell r="AM103">
            <v>488193</v>
          </cell>
          <cell r="AR103">
            <v>3232507.9018944893</v>
          </cell>
          <cell r="AS103">
            <v>2607147.1981414333</v>
          </cell>
          <cell r="AT103">
            <v>625360.70375305577</v>
          </cell>
        </row>
        <row r="104">
          <cell r="B104">
            <v>13</v>
          </cell>
          <cell r="C104">
            <v>1</v>
          </cell>
          <cell r="D104" t="str">
            <v xml:space="preserve">Meerut </v>
          </cell>
          <cell r="K104">
            <v>9001704</v>
          </cell>
          <cell r="L104">
            <v>5884092</v>
          </cell>
          <cell r="M104">
            <v>3117612</v>
          </cell>
          <cell r="N104">
            <v>11570117</v>
          </cell>
          <cell r="O104">
            <v>6955440</v>
          </cell>
          <cell r="P104">
            <v>4614677</v>
          </cell>
          <cell r="R104">
            <v>2.5418863133622738E-2</v>
          </cell>
          <cell r="S104">
            <v>1.6867847231091471E-2</v>
          </cell>
          <cell r="T104">
            <v>3.9996611753870814E-2</v>
          </cell>
          <cell r="W104">
            <v>1562</v>
          </cell>
          <cell r="X104">
            <v>1582</v>
          </cell>
          <cell r="AC104">
            <v>51529</v>
          </cell>
          <cell r="AD104">
            <v>55862</v>
          </cell>
          <cell r="AI104">
            <v>10854</v>
          </cell>
          <cell r="AK104">
            <v>1347547</v>
          </cell>
          <cell r="AL104">
            <v>872503</v>
          </cell>
          <cell r="AM104">
            <v>475044</v>
          </cell>
          <cell r="AR104">
            <v>1726167.6022808994</v>
          </cell>
          <cell r="AS104">
            <v>1117650.3761968166</v>
          </cell>
          <cell r="AT104">
            <v>608517.22608408285</v>
          </cell>
        </row>
        <row r="105">
          <cell r="B105">
            <v>14</v>
          </cell>
          <cell r="C105">
            <v>3</v>
          </cell>
          <cell r="D105" t="str">
            <v xml:space="preserve">Vindhyachai  </v>
          </cell>
          <cell r="K105">
            <v>3802544</v>
          </cell>
          <cell r="L105">
            <v>3138644</v>
          </cell>
          <cell r="M105">
            <v>663900</v>
          </cell>
          <cell r="N105">
            <v>4930376</v>
          </cell>
          <cell r="O105">
            <v>4194279</v>
          </cell>
          <cell r="P105">
            <v>736097</v>
          </cell>
          <cell r="R105">
            <v>2.6314770593362846E-2</v>
          </cell>
          <cell r="S105">
            <v>2.9417449712510813E-2</v>
          </cell>
          <cell r="T105">
            <v>1.0376503144019056E-2</v>
          </cell>
          <cell r="W105">
            <v>1816</v>
          </cell>
          <cell r="X105">
            <v>1836</v>
          </cell>
          <cell r="AC105">
            <v>15630</v>
          </cell>
          <cell r="AD105">
            <v>17177</v>
          </cell>
          <cell r="AI105">
            <v>12270</v>
          </cell>
          <cell r="AK105">
            <v>561672</v>
          </cell>
          <cell r="AL105">
            <v>465685</v>
          </cell>
          <cell r="AM105">
            <v>95987</v>
          </cell>
          <cell r="AR105">
            <v>719485.11592420691</v>
          </cell>
          <cell r="AS105">
            <v>596528.62561987119</v>
          </cell>
          <cell r="AT105">
            <v>122956.49030433572</v>
          </cell>
        </row>
        <row r="106">
          <cell r="B106">
            <v>15</v>
          </cell>
          <cell r="C106">
            <v>1</v>
          </cell>
          <cell r="D106" t="str">
            <v xml:space="preserve">Moradabad </v>
          </cell>
          <cell r="K106">
            <v>8077697</v>
          </cell>
          <cell r="L106">
            <v>5930160</v>
          </cell>
          <cell r="M106">
            <v>2147537</v>
          </cell>
          <cell r="N106">
            <v>10301859</v>
          </cell>
          <cell r="O106">
            <v>7527297</v>
          </cell>
          <cell r="P106">
            <v>2774562</v>
          </cell>
          <cell r="R106">
            <v>2.4619942189203048E-2</v>
          </cell>
          <cell r="S106">
            <v>2.4135131138160792E-2</v>
          </cell>
          <cell r="T106">
            <v>2.5948067795545704E-2</v>
          </cell>
          <cell r="W106">
            <v>1615</v>
          </cell>
          <cell r="X106">
            <v>1625</v>
          </cell>
          <cell r="AC106">
            <v>34195</v>
          </cell>
          <cell r="AD106">
            <v>35850</v>
          </cell>
          <cell r="AI106">
            <v>12896</v>
          </cell>
          <cell r="AK106">
            <v>1200210</v>
          </cell>
          <cell r="AL106">
            <v>906736</v>
          </cell>
          <cell r="AM106">
            <v>293474</v>
          </cell>
          <cell r="AR106">
            <v>1537433.2902181209</v>
          </cell>
          <cell r="AS106">
            <v>1161501.8303790321</v>
          </cell>
          <cell r="AT106">
            <v>375931.45983908878</v>
          </cell>
        </row>
        <row r="107">
          <cell r="B107">
            <v>16</v>
          </cell>
          <cell r="C107">
            <v>1</v>
          </cell>
          <cell r="D107" t="str">
            <v xml:space="preserve">Saharanpur </v>
          </cell>
          <cell r="K107">
            <v>6449713</v>
          </cell>
          <cell r="L107">
            <v>4807692</v>
          </cell>
          <cell r="M107">
            <v>1642021</v>
          </cell>
          <cell r="N107">
            <v>8029881</v>
          </cell>
          <cell r="O107">
            <v>6207885</v>
          </cell>
          <cell r="P107">
            <v>1821996</v>
          </cell>
          <cell r="R107">
            <v>2.2155269630148133E-2</v>
          </cell>
          <cell r="S107">
            <v>2.5889778170929079E-2</v>
          </cell>
          <cell r="T107">
            <v>1.0454753308902776E-2</v>
          </cell>
          <cell r="W107">
            <v>206</v>
          </cell>
          <cell r="X107">
            <v>211</v>
          </cell>
          <cell r="AC107">
            <v>9444</v>
          </cell>
          <cell r="AD107">
            <v>9965</v>
          </cell>
          <cell r="AI107">
            <v>10251</v>
          </cell>
          <cell r="AK107">
            <v>955263</v>
          </cell>
          <cell r="AL107">
            <v>720229</v>
          </cell>
          <cell r="AM107">
            <v>235034</v>
          </cell>
          <cell r="AR107">
            <v>1223663.4731535588</v>
          </cell>
          <cell r="AS107">
            <v>922591.91406546102</v>
          </cell>
          <cell r="AT107">
            <v>301071.55908809777</v>
          </cell>
        </row>
        <row r="108">
          <cell r="B108">
            <v>17</v>
          </cell>
          <cell r="C108">
            <v>3</v>
          </cell>
          <cell r="D108" t="str">
            <v xml:space="preserve">Varanasi </v>
          </cell>
          <cell r="K108">
            <v>8123330</v>
          </cell>
          <cell r="L108">
            <v>7045757</v>
          </cell>
          <cell r="M108">
            <v>1077573</v>
          </cell>
          <cell r="N108">
            <v>10108569</v>
          </cell>
          <cell r="O108">
            <v>8317921</v>
          </cell>
          <cell r="P108">
            <v>1790648</v>
          </cell>
          <cell r="R108">
            <v>2.2105107224688725E-2</v>
          </cell>
          <cell r="S108">
            <v>1.6737198595820013E-2</v>
          </cell>
          <cell r="T108">
            <v>5.2098380511473641E-2</v>
          </cell>
          <cell r="W108">
            <v>1140</v>
          </cell>
          <cell r="X108">
            <v>1159</v>
          </cell>
          <cell r="AC108">
            <v>21283</v>
          </cell>
          <cell r="AD108">
            <v>22769</v>
          </cell>
          <cell r="AI108">
            <v>8993</v>
          </cell>
          <cell r="AK108">
            <v>1072612</v>
          </cell>
          <cell r="AL108">
            <v>935638</v>
          </cell>
          <cell r="AM108">
            <v>136974</v>
          </cell>
          <cell r="AR108">
            <v>1373984.0496975021</v>
          </cell>
          <cell r="AS108">
            <v>1198524.4322186136</v>
          </cell>
          <cell r="AT108">
            <v>175459.6174788886</v>
          </cell>
        </row>
      </sheetData>
      <sheetData sheetId="11" refreshError="1"/>
      <sheetData sheetId="12" refreshError="1"/>
      <sheetData sheetId="1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YTD"/>
      <sheetName val="Dep"/>
      <sheetName val="Group"/>
      <sheetName val="EXPENSES"/>
      <sheetName val="Admin"/>
    </sheetNames>
    <sheetDataSet>
      <sheetData sheetId="0" refreshError="1"/>
      <sheetData sheetId="1" refreshError="1">
        <row r="6">
          <cell r="B6" t="str">
            <v>DLF Laing O' Rourke (India) Ltd</v>
          </cell>
        </row>
        <row r="7">
          <cell r="C7" t="str">
            <v>3rd Floor , Shopping Mall Complex , Arjun Marg , DLF City Phase - I Gurgaon.</v>
          </cell>
          <cell r="D7" t="str">
            <v>HR/GGN/27852</v>
          </cell>
          <cell r="F7" t="str">
            <v>2006 - 2007</v>
          </cell>
        </row>
        <row r="8">
          <cell r="B8" t="str">
            <v>7,161,961.00</v>
          </cell>
          <cell r="C8" t="str">
            <v>460</v>
          </cell>
          <cell r="D8" t="str">
            <v>12.00</v>
          </cell>
          <cell r="E8" t="str">
            <v xml:space="preserve">8.33% Or </v>
          </cell>
          <cell r="F8" t="str">
            <v>.50</v>
          </cell>
          <cell r="G8" t="str">
            <v>.01</v>
          </cell>
        </row>
      </sheetData>
      <sheetData sheetId="2"/>
      <sheetData sheetId="3" refreshError="1"/>
      <sheetData sheetId="4" refreshError="1"/>
      <sheetData sheetId="5" refreshError="1"/>
      <sheetData sheetId="6" refreshError="1"/>
      <sheetData sheetId="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Core version"/>
      <sheetName val="list"/>
      <sheetName val="Laptop Loan Req Form"/>
      <sheetName val="Laptop Release Form"/>
      <sheetName val="E-Core_version1"/>
      <sheetName val="Laptop_Loan_Req_Form1"/>
      <sheetName val="Laptop_Release_Form1"/>
      <sheetName val="E-Core_version"/>
      <sheetName val="Laptop_Loan_Req_Form"/>
      <sheetName val="Laptop_Release_Form"/>
      <sheetName val="XLR_NoRangeSheet"/>
      <sheetName val="Sheet1"/>
    </sheetNames>
    <sheetDataSet>
      <sheetData sheetId="0" refreshError="1"/>
      <sheetData sheetId="1" refreshError="1"/>
      <sheetData sheetId="2" refreshError="1">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 sheetId="5"/>
      <sheetData sheetId="6"/>
      <sheetData sheetId="7"/>
      <sheetData sheetId="8"/>
      <sheetData sheetId="9"/>
      <sheetData sheetId="10"/>
      <sheetData sheetId="11" refreshError="1"/>
      <sheetData sheetId="1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form_x0000_"/>
      <sheetName val="04REL"/>
      <sheetName val="Sept "/>
      <sheetName val="7"/>
      <sheetName val="Salient1"/>
      <sheetName val="Labour charges"/>
      <sheetName val="RAJ"/>
      <sheetName val="Feb-06"/>
      <sheetName val="Inputs"/>
      <sheetName val="form"/>
      <sheetName val="form_____________"/>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form_x0000__x0000__x0000__x0000"/>
      <sheetName val="Assumptions"/>
      <sheetName val="form_x005f_x0000__x005f_x0000__x005f_x0000__x0000"/>
      <sheetName val="form_x005f_x0000_"/>
      <sheetName val="form?"/>
      <sheetName val="Ag LF"/>
      <sheetName val="Executive Summary -Thermal"/>
      <sheetName val="Stationwise Thermal &amp; Hydel Gen"/>
      <sheetName val="TWELVE"/>
      <sheetName val="form_"/>
      <sheetName val="all"/>
      <sheetName val="overall"/>
      <sheetName val="Data base"/>
      <sheetName val="form_x005f_x005f_x005f_x0000__x005f_x005f_x005f_x0000__"/>
      <sheetName val="form_x005f_x005f_x005f_x0000_"/>
      <sheetName val="form_x005f_x005f_x005f_x005f_x005f_x005f_x005f_x0000__x"/>
      <sheetName val="form_x005f_x005f_x005f_x005f_x005f_x005f_x005f_x0000_"/>
      <sheetName val="Key_Assume_Common"/>
      <sheetName val="Discom Details"/>
      <sheetName val="data"/>
      <sheetName val="First information "/>
      <sheetName val="annexture-g1"/>
      <sheetName val="PART C"/>
      <sheetName val="Sheet1"/>
      <sheetName val="Part A General"/>
      <sheetName val="feasibilit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theme/theme1.xml><?xml version="1.0" encoding="utf-8"?>
<a:theme xmlns:a="http://schemas.openxmlformats.org/drawingml/2006/main" name="PwC">
  <a:themeElements>
    <a:clrScheme name="PwC Orange">
      <a:dk1>
        <a:srgbClr val="000000"/>
      </a:dk1>
      <a:lt1>
        <a:srgbClr val="FFFFFF"/>
      </a:lt1>
      <a:dk2>
        <a:srgbClr val="DC6900"/>
      </a:dk2>
      <a:lt2>
        <a:srgbClr val="FFFFFF"/>
      </a:lt2>
      <a:accent1>
        <a:srgbClr val="DC6900"/>
      </a:accent1>
      <a:accent2>
        <a:srgbClr val="FFB600"/>
      </a:accent2>
      <a:accent3>
        <a:srgbClr val="602320"/>
      </a:accent3>
      <a:accent4>
        <a:srgbClr val="E27588"/>
      </a:accent4>
      <a:accent5>
        <a:srgbClr val="A32020"/>
      </a:accent5>
      <a:accent6>
        <a:srgbClr val="E0301E"/>
      </a:accent6>
      <a:hlink>
        <a:srgbClr val="0000FF"/>
      </a:hlink>
      <a:folHlink>
        <a:srgbClr val="0000FF"/>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227B5-1A96-4909-B9BD-02F50A7A2919}">
  <sheetPr>
    <pageSetUpPr fitToPage="1"/>
  </sheetPr>
  <dimension ref="A2:I69"/>
  <sheetViews>
    <sheetView showGridLines="0" view="pageBreakPreview" zoomScale="115" zoomScaleNormal="80" zoomScaleSheetLayoutView="115" workbookViewId="0">
      <selection activeCell="B29" sqref="B29"/>
    </sheetView>
  </sheetViews>
  <sheetFormatPr defaultColWidth="9.21875" defaultRowHeight="13.8" x14ac:dyDescent="0.25"/>
  <cols>
    <col min="1" max="1" width="8.77734375" style="7" customWidth="1"/>
    <col min="2" max="2" width="79.77734375" style="7" bestFit="1" customWidth="1"/>
    <col min="3" max="3" width="26.44140625" style="7" customWidth="1"/>
    <col min="4" max="4" width="75.77734375" style="7" bestFit="1" customWidth="1"/>
    <col min="5" max="9" width="18.77734375" style="7" customWidth="1"/>
    <col min="10" max="16384" width="9.21875" style="7"/>
  </cols>
  <sheetData>
    <row r="2" spans="1:9" x14ac:dyDescent="0.25">
      <c r="A2" s="687" t="s">
        <v>129</v>
      </c>
      <c r="B2" s="688"/>
      <c r="C2" s="688"/>
      <c r="D2" s="2"/>
      <c r="E2" s="2"/>
      <c r="F2" s="2"/>
      <c r="G2" s="2"/>
      <c r="H2" s="2"/>
      <c r="I2" s="2"/>
    </row>
    <row r="3" spans="1:9" x14ac:dyDescent="0.25">
      <c r="A3" s="687" t="s">
        <v>130</v>
      </c>
      <c r="B3" s="688"/>
      <c r="C3" s="688"/>
      <c r="D3" s="2"/>
      <c r="E3" s="2"/>
      <c r="F3" s="2"/>
      <c r="G3" s="2"/>
      <c r="H3" s="2"/>
      <c r="I3" s="2"/>
    </row>
    <row r="4" spans="1:9" s="3" customFormat="1" x14ac:dyDescent="0.25">
      <c r="A4" s="689" t="s">
        <v>113</v>
      </c>
      <c r="B4" s="690"/>
      <c r="C4" s="690"/>
      <c r="D4" s="2"/>
      <c r="E4" s="2"/>
      <c r="F4" s="2"/>
      <c r="G4" s="2"/>
      <c r="H4" s="2"/>
      <c r="I4" s="2"/>
    </row>
    <row r="5" spans="1:9" x14ac:dyDescent="0.25">
      <c r="H5" s="44"/>
    </row>
    <row r="6" spans="1:9" x14ac:dyDescent="0.25">
      <c r="A6" s="307" t="s">
        <v>1</v>
      </c>
      <c r="B6" s="311" t="s">
        <v>131</v>
      </c>
      <c r="C6" s="308" t="s">
        <v>115</v>
      </c>
    </row>
    <row r="7" spans="1:9" x14ac:dyDescent="0.25">
      <c r="A7" s="302">
        <v>1</v>
      </c>
      <c r="B7" s="303" t="s">
        <v>132</v>
      </c>
      <c r="C7" s="304" t="s">
        <v>134</v>
      </c>
    </row>
    <row r="8" spans="1:9" x14ac:dyDescent="0.25">
      <c r="A8" s="302">
        <f t="shared" ref="A8:A13" si="0">+A7+1</f>
        <v>2</v>
      </c>
      <c r="B8" s="303" t="s">
        <v>133</v>
      </c>
      <c r="C8" s="304" t="s">
        <v>137</v>
      </c>
    </row>
    <row r="9" spans="1:9" x14ac:dyDescent="0.25">
      <c r="A9" s="302">
        <f t="shared" si="0"/>
        <v>3</v>
      </c>
      <c r="B9" s="303" t="s">
        <v>781</v>
      </c>
      <c r="C9" s="304" t="s">
        <v>767</v>
      </c>
    </row>
    <row r="10" spans="1:9" x14ac:dyDescent="0.25">
      <c r="A10" s="302">
        <f t="shared" si="0"/>
        <v>4</v>
      </c>
      <c r="B10" s="303" t="s">
        <v>782</v>
      </c>
      <c r="C10" s="304" t="s">
        <v>534</v>
      </c>
    </row>
    <row r="11" spans="1:9" x14ac:dyDescent="0.25">
      <c r="A11" s="302">
        <f t="shared" si="0"/>
        <v>5</v>
      </c>
      <c r="B11" s="303" t="s">
        <v>135</v>
      </c>
      <c r="C11" s="304" t="s">
        <v>785</v>
      </c>
    </row>
    <row r="12" spans="1:9" x14ac:dyDescent="0.25">
      <c r="A12" s="302">
        <f t="shared" si="0"/>
        <v>6</v>
      </c>
      <c r="B12" s="303" t="s">
        <v>787</v>
      </c>
      <c r="C12" s="304" t="s">
        <v>768</v>
      </c>
    </row>
    <row r="13" spans="1:9" x14ac:dyDescent="0.25">
      <c r="A13" s="302">
        <f t="shared" si="0"/>
        <v>7</v>
      </c>
      <c r="B13" s="303" t="s">
        <v>1422</v>
      </c>
      <c r="C13" s="304" t="s">
        <v>1423</v>
      </c>
    </row>
    <row r="14" spans="1:9" x14ac:dyDescent="0.25">
      <c r="A14" s="302">
        <f>+A13+1</f>
        <v>8</v>
      </c>
      <c r="B14" s="303" t="s">
        <v>873</v>
      </c>
      <c r="C14" s="304" t="s">
        <v>932</v>
      </c>
      <c r="F14" s="107"/>
    </row>
    <row r="15" spans="1:9" x14ac:dyDescent="0.25">
      <c r="A15" s="302">
        <f t="shared" ref="A15:A62" si="1">+A14+1</f>
        <v>9</v>
      </c>
      <c r="B15" s="303" t="s">
        <v>136</v>
      </c>
      <c r="C15" s="304" t="s">
        <v>929</v>
      </c>
      <c r="F15" s="107"/>
    </row>
    <row r="16" spans="1:9" x14ac:dyDescent="0.25">
      <c r="A16" s="302">
        <f t="shared" si="1"/>
        <v>10</v>
      </c>
      <c r="B16" s="303" t="s">
        <v>875</v>
      </c>
      <c r="C16" s="305" t="s">
        <v>933</v>
      </c>
      <c r="F16" s="107"/>
    </row>
    <row r="17" spans="1:6" x14ac:dyDescent="0.25">
      <c r="A17" s="302">
        <f t="shared" si="1"/>
        <v>11</v>
      </c>
      <c r="B17" s="303" t="s">
        <v>877</v>
      </c>
      <c r="C17" s="305" t="s">
        <v>934</v>
      </c>
      <c r="F17" s="107"/>
    </row>
    <row r="18" spans="1:6" x14ac:dyDescent="0.25">
      <c r="A18" s="302">
        <f t="shared" si="1"/>
        <v>12</v>
      </c>
      <c r="B18" s="303" t="s">
        <v>882</v>
      </c>
      <c r="C18" s="305" t="s">
        <v>935</v>
      </c>
      <c r="E18" s="285"/>
      <c r="F18" s="107"/>
    </row>
    <row r="19" spans="1:6" x14ac:dyDescent="0.25">
      <c r="A19" s="302">
        <f t="shared" si="1"/>
        <v>13</v>
      </c>
      <c r="B19" s="303" t="s">
        <v>1089</v>
      </c>
      <c r="C19" s="305" t="s">
        <v>1090</v>
      </c>
      <c r="E19" s="285"/>
      <c r="F19" s="107"/>
    </row>
    <row r="20" spans="1:6" x14ac:dyDescent="0.25">
      <c r="A20" s="302">
        <f t="shared" si="1"/>
        <v>14</v>
      </c>
      <c r="B20" s="303" t="s">
        <v>1114</v>
      </c>
      <c r="C20" s="305" t="s">
        <v>1115</v>
      </c>
      <c r="E20" s="285"/>
      <c r="F20" s="107"/>
    </row>
    <row r="21" spans="1:6" x14ac:dyDescent="0.25">
      <c r="A21" s="302">
        <f t="shared" si="1"/>
        <v>15</v>
      </c>
      <c r="B21" s="303" t="s">
        <v>1188</v>
      </c>
      <c r="C21" s="305" t="s">
        <v>1189</v>
      </c>
      <c r="E21" s="285"/>
      <c r="F21" s="107"/>
    </row>
    <row r="22" spans="1:6" s="107" customFormat="1" x14ac:dyDescent="0.25">
      <c r="A22" s="302">
        <f t="shared" si="1"/>
        <v>16</v>
      </c>
      <c r="B22" s="303" t="s">
        <v>138</v>
      </c>
      <c r="C22" s="304" t="s">
        <v>141</v>
      </c>
      <c r="E22" s="285"/>
    </row>
    <row r="23" spans="1:6" x14ac:dyDescent="0.25">
      <c r="A23" s="302">
        <f t="shared" si="1"/>
        <v>17</v>
      </c>
      <c r="B23" s="303" t="s">
        <v>121</v>
      </c>
      <c r="C23" s="304" t="s">
        <v>143</v>
      </c>
    </row>
    <row r="24" spans="1:6" x14ac:dyDescent="0.25">
      <c r="A24" s="302">
        <f t="shared" si="1"/>
        <v>18</v>
      </c>
      <c r="B24" s="303" t="s">
        <v>101</v>
      </c>
      <c r="C24" s="304" t="s">
        <v>144</v>
      </c>
    </row>
    <row r="25" spans="1:6" x14ac:dyDescent="0.25">
      <c r="A25" s="302">
        <f t="shared" si="1"/>
        <v>19</v>
      </c>
      <c r="B25" s="303" t="s">
        <v>139</v>
      </c>
      <c r="C25" s="304" t="s">
        <v>146</v>
      </c>
    </row>
    <row r="26" spans="1:6" x14ac:dyDescent="0.25">
      <c r="A26" s="302">
        <f t="shared" si="1"/>
        <v>20</v>
      </c>
      <c r="B26" s="303" t="s">
        <v>140</v>
      </c>
      <c r="C26" s="304" t="s">
        <v>148</v>
      </c>
    </row>
    <row r="27" spans="1:6" x14ac:dyDescent="0.25">
      <c r="A27" s="302">
        <f t="shared" si="1"/>
        <v>21</v>
      </c>
      <c r="B27" s="303" t="s">
        <v>142</v>
      </c>
      <c r="C27" s="304" t="s">
        <v>797</v>
      </c>
    </row>
    <row r="28" spans="1:6" x14ac:dyDescent="0.25">
      <c r="A28" s="302">
        <f t="shared" si="1"/>
        <v>22</v>
      </c>
      <c r="B28" s="303" t="s">
        <v>800</v>
      </c>
      <c r="C28" s="304" t="s">
        <v>798</v>
      </c>
    </row>
    <row r="29" spans="1:6" x14ac:dyDescent="0.25">
      <c r="A29" s="302">
        <f t="shared" si="1"/>
        <v>23</v>
      </c>
      <c r="B29" s="303" t="s">
        <v>145</v>
      </c>
      <c r="C29" s="304" t="s">
        <v>799</v>
      </c>
    </row>
    <row r="30" spans="1:6" x14ac:dyDescent="0.25">
      <c r="A30" s="302">
        <f t="shared" si="1"/>
        <v>24</v>
      </c>
      <c r="B30" s="303" t="s">
        <v>147</v>
      </c>
      <c r="C30" s="304" t="s">
        <v>150</v>
      </c>
    </row>
    <row r="31" spans="1:6" x14ac:dyDescent="0.25">
      <c r="A31" s="302">
        <f t="shared" si="1"/>
        <v>25</v>
      </c>
      <c r="B31" s="303" t="s">
        <v>1050</v>
      </c>
      <c r="C31" s="304" t="s">
        <v>824</v>
      </c>
    </row>
    <row r="32" spans="1:6" x14ac:dyDescent="0.25">
      <c r="A32" s="302">
        <f t="shared" si="1"/>
        <v>26</v>
      </c>
      <c r="B32" s="303" t="s">
        <v>772</v>
      </c>
      <c r="C32" s="304" t="s">
        <v>1271</v>
      </c>
    </row>
    <row r="33" spans="1:3" x14ac:dyDescent="0.25">
      <c r="A33" s="302">
        <f t="shared" si="1"/>
        <v>27</v>
      </c>
      <c r="B33" s="303" t="s">
        <v>897</v>
      </c>
      <c r="C33" s="438" t="s">
        <v>773</v>
      </c>
    </row>
    <row r="34" spans="1:3" x14ac:dyDescent="0.25">
      <c r="A34" s="302">
        <f t="shared" si="1"/>
        <v>28</v>
      </c>
      <c r="B34" s="303" t="s">
        <v>825</v>
      </c>
      <c r="C34" s="438" t="s">
        <v>774</v>
      </c>
    </row>
    <row r="35" spans="1:3" x14ac:dyDescent="0.25">
      <c r="A35" s="302">
        <f t="shared" si="1"/>
        <v>29</v>
      </c>
      <c r="B35" s="303" t="s">
        <v>1272</v>
      </c>
      <c r="C35" s="438" t="s">
        <v>1273</v>
      </c>
    </row>
    <row r="36" spans="1:3" x14ac:dyDescent="0.25">
      <c r="A36" s="302">
        <f t="shared" si="1"/>
        <v>30</v>
      </c>
      <c r="B36" s="303" t="s">
        <v>151</v>
      </c>
      <c r="C36" s="438" t="s">
        <v>826</v>
      </c>
    </row>
    <row r="37" spans="1:3" x14ac:dyDescent="0.25">
      <c r="A37" s="302">
        <f t="shared" si="1"/>
        <v>31</v>
      </c>
      <c r="B37" s="303" t="s">
        <v>152</v>
      </c>
      <c r="C37" s="438" t="s">
        <v>851</v>
      </c>
    </row>
    <row r="38" spans="1:3" x14ac:dyDescent="0.25">
      <c r="A38" s="302">
        <f t="shared" si="1"/>
        <v>32</v>
      </c>
      <c r="B38" s="303" t="s">
        <v>532</v>
      </c>
      <c r="C38" s="438" t="s">
        <v>852</v>
      </c>
    </row>
    <row r="39" spans="1:3" x14ac:dyDescent="0.25">
      <c r="A39" s="302">
        <f t="shared" si="1"/>
        <v>33</v>
      </c>
      <c r="B39" s="303" t="s">
        <v>835</v>
      </c>
      <c r="C39" s="438" t="s">
        <v>155</v>
      </c>
    </row>
    <row r="40" spans="1:3" x14ac:dyDescent="0.25">
      <c r="A40" s="302">
        <f t="shared" si="1"/>
        <v>34</v>
      </c>
      <c r="B40" s="303" t="s">
        <v>153</v>
      </c>
      <c r="C40" s="438" t="s">
        <v>156</v>
      </c>
    </row>
    <row r="41" spans="1:3" x14ac:dyDescent="0.25">
      <c r="A41" s="302">
        <f t="shared" si="1"/>
        <v>35</v>
      </c>
      <c r="B41" s="303" t="s">
        <v>946</v>
      </c>
      <c r="C41" s="438" t="s">
        <v>945</v>
      </c>
    </row>
    <row r="42" spans="1:3" x14ac:dyDescent="0.25">
      <c r="A42" s="302">
        <f t="shared" si="1"/>
        <v>36</v>
      </c>
      <c r="B42" s="303" t="s">
        <v>1067</v>
      </c>
      <c r="C42" s="438" t="s">
        <v>1068</v>
      </c>
    </row>
    <row r="43" spans="1:3" x14ac:dyDescent="0.25">
      <c r="A43" s="302">
        <f t="shared" si="1"/>
        <v>37</v>
      </c>
      <c r="B43" s="303" t="s">
        <v>154</v>
      </c>
      <c r="C43" s="438" t="s">
        <v>158</v>
      </c>
    </row>
    <row r="44" spans="1:3" x14ac:dyDescent="0.25">
      <c r="A44" s="302">
        <f t="shared" si="1"/>
        <v>38</v>
      </c>
      <c r="B44" s="303" t="s">
        <v>857</v>
      </c>
      <c r="C44" s="438" t="s">
        <v>858</v>
      </c>
    </row>
    <row r="45" spans="1:3" x14ac:dyDescent="0.25">
      <c r="A45" s="302">
        <f t="shared" si="1"/>
        <v>39</v>
      </c>
      <c r="B45" s="303" t="s">
        <v>861</v>
      </c>
      <c r="C45" s="438" t="s">
        <v>864</v>
      </c>
    </row>
    <row r="46" spans="1:3" x14ac:dyDescent="0.25">
      <c r="A46" s="302">
        <f t="shared" si="1"/>
        <v>40</v>
      </c>
      <c r="B46" s="303" t="s">
        <v>869</v>
      </c>
      <c r="C46" s="438" t="s">
        <v>865</v>
      </c>
    </row>
    <row r="47" spans="1:3" x14ac:dyDescent="0.25">
      <c r="A47" s="302">
        <f t="shared" si="1"/>
        <v>41</v>
      </c>
      <c r="B47" s="303" t="s">
        <v>870</v>
      </c>
      <c r="C47" s="438" t="s">
        <v>866</v>
      </c>
    </row>
    <row r="48" spans="1:3" x14ac:dyDescent="0.25">
      <c r="A48" s="302">
        <f t="shared" si="1"/>
        <v>42</v>
      </c>
      <c r="B48" s="303" t="s">
        <v>871</v>
      </c>
      <c r="C48" s="438" t="s">
        <v>160</v>
      </c>
    </row>
    <row r="49" spans="1:6" x14ac:dyDescent="0.25">
      <c r="A49" s="302">
        <f t="shared" si="1"/>
        <v>43</v>
      </c>
      <c r="B49" s="303" t="s">
        <v>883</v>
      </c>
      <c r="C49" s="438" t="s">
        <v>874</v>
      </c>
    </row>
    <row r="50" spans="1:6" x14ac:dyDescent="0.25">
      <c r="A50" s="302">
        <f t="shared" si="1"/>
        <v>44</v>
      </c>
      <c r="B50" s="303" t="s">
        <v>884</v>
      </c>
      <c r="C50" s="438" t="s">
        <v>876</v>
      </c>
    </row>
    <row r="51" spans="1:6" x14ac:dyDescent="0.25">
      <c r="A51" s="302">
        <f t="shared" si="1"/>
        <v>45</v>
      </c>
      <c r="B51" s="496" t="s">
        <v>1448</v>
      </c>
      <c r="C51" s="438" t="s">
        <v>1449</v>
      </c>
    </row>
    <row r="52" spans="1:6" x14ac:dyDescent="0.25">
      <c r="A52" s="302">
        <f t="shared" si="1"/>
        <v>46</v>
      </c>
      <c r="B52" s="303" t="s">
        <v>157</v>
      </c>
      <c r="C52" s="438" t="s">
        <v>878</v>
      </c>
    </row>
    <row r="53" spans="1:6" x14ac:dyDescent="0.25">
      <c r="A53" s="302">
        <f t="shared" si="1"/>
        <v>47</v>
      </c>
      <c r="B53" s="303" t="s">
        <v>159</v>
      </c>
      <c r="C53" s="438" t="s">
        <v>879</v>
      </c>
      <c r="D53" s="16"/>
      <c r="E53" s="16"/>
      <c r="F53" s="16"/>
    </row>
    <row r="54" spans="1:6" x14ac:dyDescent="0.25">
      <c r="A54" s="302">
        <f t="shared" si="1"/>
        <v>48</v>
      </c>
      <c r="B54" s="303" t="s">
        <v>887</v>
      </c>
      <c r="C54" s="438" t="s">
        <v>880</v>
      </c>
    </row>
    <row r="55" spans="1:6" x14ac:dyDescent="0.25">
      <c r="A55" s="302">
        <f t="shared" si="1"/>
        <v>49</v>
      </c>
      <c r="B55" s="303" t="s">
        <v>921</v>
      </c>
      <c r="C55" s="438" t="s">
        <v>885</v>
      </c>
    </row>
    <row r="56" spans="1:6" x14ac:dyDescent="0.25">
      <c r="A56" s="302">
        <f t="shared" si="1"/>
        <v>50</v>
      </c>
      <c r="B56" s="303" t="s">
        <v>908</v>
      </c>
      <c r="C56" s="438" t="s">
        <v>886</v>
      </c>
    </row>
    <row r="57" spans="1:6" x14ac:dyDescent="0.25">
      <c r="A57" s="302">
        <f t="shared" si="1"/>
        <v>51</v>
      </c>
      <c r="B57" s="7" t="s">
        <v>1179</v>
      </c>
      <c r="C57" s="438" t="s">
        <v>1138</v>
      </c>
    </row>
    <row r="58" spans="1:6" x14ac:dyDescent="0.25">
      <c r="A58" s="302">
        <f t="shared" si="1"/>
        <v>52</v>
      </c>
      <c r="B58" s="303" t="s">
        <v>1683</v>
      </c>
      <c r="C58" s="438" t="s">
        <v>1176</v>
      </c>
    </row>
    <row r="59" spans="1:6" x14ac:dyDescent="0.25">
      <c r="A59" s="302">
        <f t="shared" si="1"/>
        <v>53</v>
      </c>
      <c r="B59" s="437" t="s">
        <v>1339</v>
      </c>
      <c r="C59" s="438" t="s">
        <v>1340</v>
      </c>
    </row>
    <row r="60" spans="1:6" x14ac:dyDescent="0.25">
      <c r="A60" s="302">
        <f t="shared" si="1"/>
        <v>54</v>
      </c>
      <c r="B60" s="437" t="s">
        <v>1345</v>
      </c>
      <c r="C60" s="438" t="s">
        <v>1344</v>
      </c>
    </row>
    <row r="61" spans="1:6" x14ac:dyDescent="0.25">
      <c r="A61" s="302">
        <f t="shared" si="1"/>
        <v>55</v>
      </c>
      <c r="B61" s="437" t="s">
        <v>436</v>
      </c>
      <c r="C61" s="438" t="s">
        <v>1399</v>
      </c>
    </row>
    <row r="62" spans="1:6" x14ac:dyDescent="0.25">
      <c r="A62" s="302">
        <f t="shared" si="1"/>
        <v>56</v>
      </c>
      <c r="B62" s="437" t="s">
        <v>1686</v>
      </c>
      <c r="C62" s="438" t="s">
        <v>1687</v>
      </c>
    </row>
    <row r="64" spans="1:6" x14ac:dyDescent="0.25">
      <c r="A64" s="78" t="s">
        <v>961</v>
      </c>
    </row>
    <row r="65" spans="1:6" x14ac:dyDescent="0.25">
      <c r="A65" s="686" t="s">
        <v>981</v>
      </c>
      <c r="B65" s="686"/>
      <c r="C65" s="686"/>
      <c r="D65" s="686"/>
      <c r="E65" s="686"/>
      <c r="F65" s="686"/>
    </row>
    <row r="66" spans="1:6" ht="33" customHeight="1" x14ac:dyDescent="0.25">
      <c r="A66" s="685" t="s">
        <v>980</v>
      </c>
      <c r="B66" s="685"/>
      <c r="C66" s="685"/>
      <c r="D66" s="685"/>
      <c r="E66" s="685"/>
      <c r="F66" s="685"/>
    </row>
    <row r="67" spans="1:6" x14ac:dyDescent="0.25">
      <c r="A67" s="685" t="s">
        <v>962</v>
      </c>
      <c r="B67" s="685"/>
      <c r="C67" s="685"/>
      <c r="D67" s="685"/>
      <c r="E67" s="685"/>
      <c r="F67" s="685"/>
    </row>
    <row r="68" spans="1:6" x14ac:dyDescent="0.25">
      <c r="A68" s="685" t="s">
        <v>1027</v>
      </c>
      <c r="B68" s="685"/>
      <c r="C68" s="685"/>
      <c r="D68" s="685"/>
      <c r="E68" s="685"/>
      <c r="F68" s="685"/>
    </row>
    <row r="69" spans="1:6" x14ac:dyDescent="0.25">
      <c r="A69" s="685" t="s">
        <v>1282</v>
      </c>
      <c r="B69" s="685"/>
      <c r="C69" s="685"/>
      <c r="D69" s="685"/>
      <c r="E69" s="685"/>
      <c r="F69" s="685"/>
    </row>
  </sheetData>
  <mergeCells count="8">
    <mergeCell ref="A68:F68"/>
    <mergeCell ref="A69:F69"/>
    <mergeCell ref="A65:F65"/>
    <mergeCell ref="A67:F67"/>
    <mergeCell ref="A2:C2"/>
    <mergeCell ref="A3:C3"/>
    <mergeCell ref="A4:C4"/>
    <mergeCell ref="A66:F66"/>
  </mergeCells>
  <phoneticPr fontId="12" type="noConversion"/>
  <hyperlinks>
    <hyperlink ref="C7" location="'F1-ARR'!A1" display="Form 1" xr:uid="{1A7A5A93-C517-4AF6-B7F5-16F932C2DA2C}"/>
    <hyperlink ref="C8" location="'F2-Sales'!A1" display="Form 2" xr:uid="{3A8E0BBF-921A-444C-B26A-71E145B2B4D0}"/>
    <hyperlink ref="C9" location="F2.1!A1" display="Form 2.1" xr:uid="{661770E6-D8A4-48F0-84E5-B4654C13C575}"/>
    <hyperlink ref="C10" location="'F2.2 (Volatge wise sales)'!A1" display="Form 2.2" xr:uid="{4D7F72DF-87F1-4412-8D7B-D4AF22EEF15E}"/>
    <hyperlink ref="C11" location="'F2.3( D Losses)'!A1" display="Form 2.3" xr:uid="{1F0D77D9-A52F-47FA-B997-91AB87BC7220}"/>
    <hyperlink ref="C12" location="'F2.4 (EB)'!A1" display="Form 2.4" xr:uid="{B5268B33-F833-4969-A6FF-11E1758861A4}"/>
    <hyperlink ref="C14" location="F3.1!A1" display="Form 3.1" xr:uid="{8767A367-77AD-462C-8A4E-19FD86BF76B4}"/>
    <hyperlink ref="C15" location="F3.2!A1" display="Form 3.2" xr:uid="{E1138970-AEFE-49BE-B2EE-74AC774F6BDB}"/>
    <hyperlink ref="C16" location="F3.3!A1" display="Form 3.3" xr:uid="{D4A8FE9E-20F1-420B-AFF0-A9CE9EBE55B6}"/>
    <hyperlink ref="C17" location="F3.4!A1" display="Form 3.4" xr:uid="{01372368-DFE9-42A1-8F42-95B748CDA14B}"/>
    <hyperlink ref="C18" location="F3.5!A1" display="Form 3.5" xr:uid="{F932FF0B-ECFF-4F9F-9C11-E30DC4202F24}"/>
    <hyperlink ref="C22" location="'F4 (O&amp;M)'!A1" display="Form 4" xr:uid="{C5126A9F-95FF-4F77-8B5D-129CD840E4EA}"/>
    <hyperlink ref="C23" location="F4.1!A1" display="Form 4.1" xr:uid="{38EA02A2-F5E0-40FB-A2A4-D381DDEF709A}"/>
    <hyperlink ref="C24" location="F4.2!A1" display="Form 4.2" xr:uid="{382CA5D1-C2D1-49A7-9BA5-001B08F13ACB}"/>
    <hyperlink ref="C25" location="F4.3!A1" display="Form 4.3" xr:uid="{D4519164-874A-4FD8-8696-4935235C3486}"/>
    <hyperlink ref="C26" location="'F5'!A1" display="Form 5" xr:uid="{F3222AA2-436A-4598-9B2D-498DA9B67F43}"/>
    <hyperlink ref="C27" location="F5.1!A1" display="Form 5.1" xr:uid="{5086A169-1770-4805-BC48-2D81B87693E5}"/>
    <hyperlink ref="C28" location="F5.2!A1" display="Form 5.2" xr:uid="{3FB9B3E1-1588-42CF-98F6-7D5305E37766}"/>
    <hyperlink ref="C29" location="F5.3!A1" display="Form 5.3" xr:uid="{BE5C5379-6507-465C-A864-1939E73F6042}"/>
    <hyperlink ref="C30" location="'F6'!A1" display="Form 6" xr:uid="{060DB100-75BE-439F-B639-ACA2CD796DE2}"/>
    <hyperlink ref="C31" location="F6.1!A1" display="Form 6.1" xr:uid="{C0CB8548-6388-4EA9-A724-8C7BF10B5985}"/>
    <hyperlink ref="C32" location="F7A!A1" display="Form 7A" xr:uid="{C0097EBB-9BAB-4854-8BA3-D83BBB1C342F}"/>
    <hyperlink ref="C33" location="F7.1!A1" display="Form 7.1" xr:uid="{EE271DFF-2AD6-483C-AB75-502275275EE2}"/>
    <hyperlink ref="C34" location="F7.2!A1" display="Form 7.2" xr:uid="{618D1382-4861-4EC1-B5B9-3C51C175E533}"/>
    <hyperlink ref="C36" location="'F8'!A1" display="From 8" xr:uid="{3F1AB1B4-0295-426D-822E-D986B69C664D}"/>
    <hyperlink ref="C37" location="'F9.1(RoE)'!A1" display="Form 9.1" xr:uid="{8411D9AA-3EBB-417E-85CF-7A2DAE8161A3}"/>
    <hyperlink ref="C38" location="'F9.2 (ROCE)'!A1" display="Form 9.2" xr:uid="{EADD4C3D-8BE9-4893-AF2D-49A28F769B81}"/>
    <hyperlink ref="C39" location="'F10 (IT)'!A1" display="Form 10" xr:uid="{0D52BC50-6E5B-41E2-89B1-49D319C57BD7}"/>
    <hyperlink ref="C40" location="'F11 (NTI)'!A1" display="Form 11" xr:uid="{538E7CE8-6D04-4284-A009-36075C8A58FF}"/>
    <hyperlink ref="C41" location="'F12'!A1" display="Form 12A" xr:uid="{782AF087-373F-4F60-996A-279FF50A2823}"/>
    <hyperlink ref="C43" location="'F13'!A1" display="Form 13" xr:uid="{9DDA14D2-166A-4548-9755-6622A5764F30}"/>
    <hyperlink ref="C44" location="F13.1!A1" display="Form 13.1" xr:uid="{B1F1DE19-24CF-45E7-8329-1E43E34B6A8A}"/>
    <hyperlink ref="C45" location="F13.2!A1" display="Form 13.2" xr:uid="{F22E37A5-6CE3-4EEF-976F-F54689EF637E}"/>
    <hyperlink ref="C46" location="F13.3!A1" display="Form 13.3" xr:uid="{6AC54803-156C-447A-9DF7-670E0D84AA6A}"/>
    <hyperlink ref="C47" location="F13.4!A1" display="Form 13.4" xr:uid="{E0B3C7EC-8F36-41F4-9F22-4E6227C1D7C8}"/>
    <hyperlink ref="C48" location="'F14'!A1" display="Form 14" xr:uid="{FD620223-E477-437D-B1E8-1A436B4D5110}"/>
    <hyperlink ref="C49" location="'F15'!A1" display="Form 15" xr:uid="{0428FC5F-3952-40C9-B97E-BCB910FA2362}"/>
    <hyperlink ref="C50" location="'F16'!A1" display="Form 16" xr:uid="{AACBC6AB-A724-474D-AE48-8286C5899BA3}"/>
    <hyperlink ref="C52" location="'F17'!A1" display="Form 17" xr:uid="{2EE01CF5-067B-49B0-9C38-3FC79E493861}"/>
    <hyperlink ref="C53" location="'F18'!A1" display="Form 18" xr:uid="{50E89856-6039-43E0-BA4F-120F9F36113E}"/>
    <hyperlink ref="C54" location="'F19'!A1" display="Form 19" xr:uid="{F11041C0-06D3-4566-9F5D-498AF7B83F7A}"/>
    <hyperlink ref="C55" location="'F20 (Wires Availability)'!A1" display="Form 20" xr:uid="{E33AAAB8-D24C-4BF7-A976-911FC5E1FD87}"/>
    <hyperlink ref="C56" location="'F21'!A1" display="Form 21" xr:uid="{A9B63FF9-1113-4F63-B833-D21CEF8D11DE}"/>
    <hyperlink ref="C42" location="F12.1!A1" display="Form 12.1" xr:uid="{2F996AD3-E804-43CA-94F4-E1D003BF8544}"/>
    <hyperlink ref="C19" location="F3.6!A1" display="Form 3.6" xr:uid="{6A474B9B-5B30-43B8-9528-3467A405BC47}"/>
    <hyperlink ref="C20" location="F3.7!A1" display="Form 3.6" xr:uid="{C9D56927-14F1-4690-8FF7-F275E8552BA1}"/>
    <hyperlink ref="C57" location="'F22'!A1" display="Form 22" xr:uid="{2AC580A8-A76B-4506-AE16-45D2F6D3C833}"/>
    <hyperlink ref="C58" location="'F23'!A1" display="Form 23" xr:uid="{5DD9E683-92CC-41E0-8F28-F074FAD4DF12}"/>
    <hyperlink ref="C21" location="F3.7!A1" display="Form 3.6" xr:uid="{B78ED98A-BB4E-4757-A2AF-C34BE8C2F7E8}"/>
    <hyperlink ref="C35" location="F7B!Print_Area" display="Form 7B" xr:uid="{E9AB0BF5-7F78-450C-B61F-F309DE31165C}"/>
    <hyperlink ref="C59" location="'F24'!A1" display="Form 24" xr:uid="{97E8D285-339A-4126-B011-D80D4BA71F40}"/>
    <hyperlink ref="C60" location="'F26'!A1" display="Form 25" xr:uid="{E8C1F568-F798-447D-A147-EAAAD5245E54}"/>
    <hyperlink ref="C61" location="'F26'!A1" display="Form 26" xr:uid="{CE883F9A-C3D4-470A-B0B5-0FBBE632C0D5}"/>
    <hyperlink ref="C13" location="F2.5!A1" display="Form 2.5" xr:uid="{D98AC66D-C608-44ED-A6F8-ED87584214D6}"/>
    <hyperlink ref="C51" location="F16.1!A1" display="Form 16.1" xr:uid="{DD997D2C-5F08-43F6-BA9F-981CE4113D2D}"/>
    <hyperlink ref="C62" location="'Voltage Wise Asset Details ---&gt;'!A1" display="Annexure 1 " xr:uid="{9B82FB3A-3612-4DEA-BC1F-8DD446920373}"/>
  </hyperlinks>
  <printOptions horizontalCentered="1"/>
  <pageMargins left="0.2362204724409" right="0.23622047244094499" top="0.63" bottom="0.36" header="0.23622047244094499" footer="0.23622047244094499"/>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B771-C9CC-4566-A464-106CFFBE4638}">
  <sheetPr>
    <pageSetUpPr fitToPage="1"/>
  </sheetPr>
  <dimension ref="B2:U122"/>
  <sheetViews>
    <sheetView showGridLines="0" view="pageBreakPreview" zoomScale="85" zoomScaleNormal="80" zoomScaleSheetLayoutView="85" workbookViewId="0">
      <selection activeCell="C22" sqref="C22"/>
    </sheetView>
  </sheetViews>
  <sheetFormatPr defaultColWidth="8.77734375" defaultRowHeight="13.8" x14ac:dyDescent="0.25"/>
  <cols>
    <col min="1" max="1" width="8.77734375" style="47"/>
    <col min="2" max="2" width="6.77734375" style="47" customWidth="1"/>
    <col min="3" max="3" width="34.21875" style="47" customWidth="1"/>
    <col min="4" max="6" width="12.77734375" style="17" customWidth="1"/>
    <col min="7" max="7" width="17.44140625" style="17" customWidth="1"/>
    <col min="8" max="9" width="14.44140625" style="17" customWidth="1"/>
    <col min="10" max="10" width="15" style="17" customWidth="1"/>
    <col min="11" max="12" width="12.77734375" style="17" customWidth="1"/>
    <col min="13" max="18" width="17.44140625" style="17" customWidth="1"/>
    <col min="19" max="19" width="20.88671875" style="17" customWidth="1"/>
    <col min="20" max="22" width="20.88671875" style="47" customWidth="1"/>
    <col min="23" max="16384" width="8.77734375" style="47"/>
  </cols>
  <sheetData>
    <row r="2" spans="2:21" x14ac:dyDescent="0.25">
      <c r="B2" s="687" t="s">
        <v>83</v>
      </c>
      <c r="C2" s="687"/>
      <c r="D2" s="687"/>
      <c r="E2" s="687"/>
      <c r="F2" s="687"/>
      <c r="G2" s="687"/>
      <c r="H2" s="687"/>
      <c r="I2" s="687"/>
      <c r="J2" s="687"/>
      <c r="K2" s="687"/>
      <c r="L2" s="687"/>
      <c r="M2" s="687"/>
      <c r="N2" s="687"/>
      <c r="O2" s="687"/>
      <c r="P2" s="687"/>
      <c r="Q2" s="687"/>
      <c r="R2" s="687"/>
      <c r="S2" s="687"/>
      <c r="T2" s="687"/>
      <c r="U2" s="687"/>
    </row>
    <row r="3" spans="2:21" x14ac:dyDescent="0.25">
      <c r="B3" s="692" t="s">
        <v>259</v>
      </c>
      <c r="C3" s="692"/>
      <c r="D3" s="692"/>
      <c r="E3" s="692"/>
      <c r="F3" s="692"/>
      <c r="G3" s="692"/>
      <c r="H3" s="692"/>
      <c r="I3" s="692"/>
      <c r="J3" s="692"/>
      <c r="K3" s="692"/>
      <c r="L3" s="692"/>
      <c r="M3" s="692"/>
      <c r="N3" s="692"/>
      <c r="O3" s="692"/>
      <c r="P3" s="692"/>
      <c r="Q3" s="692"/>
      <c r="R3" s="692"/>
      <c r="S3" s="692"/>
      <c r="T3" s="692"/>
      <c r="U3" s="692"/>
    </row>
    <row r="4" spans="2:21" x14ac:dyDescent="0.25">
      <c r="B4" s="692" t="s">
        <v>930</v>
      </c>
      <c r="C4" s="692"/>
      <c r="D4" s="692"/>
      <c r="E4" s="692"/>
      <c r="F4" s="692"/>
      <c r="G4" s="692"/>
      <c r="H4" s="692"/>
      <c r="I4" s="692"/>
      <c r="J4" s="692"/>
      <c r="K4" s="692"/>
      <c r="L4" s="692"/>
      <c r="M4" s="692"/>
      <c r="N4" s="692"/>
      <c r="O4" s="692"/>
      <c r="P4" s="692"/>
      <c r="Q4" s="692"/>
      <c r="R4" s="692"/>
      <c r="S4" s="692"/>
      <c r="T4" s="692"/>
      <c r="U4" s="692"/>
    </row>
    <row r="5" spans="2:21" x14ac:dyDescent="0.25">
      <c r="B5" s="4"/>
      <c r="C5" s="2"/>
    </row>
    <row r="6" spans="2:21" x14ac:dyDescent="0.25">
      <c r="C6" s="46" t="s">
        <v>116</v>
      </c>
      <c r="D6" s="98"/>
    </row>
    <row r="8" spans="2:21" s="168" customFormat="1" ht="106.8" customHeight="1" x14ac:dyDescent="0.25">
      <c r="B8" s="124" t="s">
        <v>260</v>
      </c>
      <c r="C8" s="124" t="s">
        <v>1471</v>
      </c>
      <c r="D8" s="167" t="s">
        <v>244</v>
      </c>
      <c r="E8" s="167" t="s">
        <v>245</v>
      </c>
      <c r="F8" s="167" t="s">
        <v>246</v>
      </c>
      <c r="G8" s="167" t="s">
        <v>261</v>
      </c>
      <c r="H8" s="167" t="s">
        <v>1467</v>
      </c>
      <c r="I8" s="167" t="s">
        <v>1470</v>
      </c>
      <c r="J8" s="167" t="s">
        <v>1468</v>
      </c>
      <c r="K8" s="167" t="s">
        <v>1469</v>
      </c>
      <c r="L8" s="167" t="s">
        <v>1303</v>
      </c>
      <c r="M8" s="167" t="s">
        <v>1304</v>
      </c>
      <c r="N8" s="167" t="s">
        <v>1424</v>
      </c>
      <c r="O8" s="167" t="s">
        <v>1305</v>
      </c>
      <c r="P8" s="167" t="s">
        <v>1306</v>
      </c>
      <c r="Q8" s="167" t="s">
        <v>1307</v>
      </c>
      <c r="R8" s="167" t="s">
        <v>1308</v>
      </c>
      <c r="S8" s="167" t="s">
        <v>1694</v>
      </c>
      <c r="T8" s="167" t="s">
        <v>1007</v>
      </c>
      <c r="U8" s="167" t="s">
        <v>1309</v>
      </c>
    </row>
    <row r="9" spans="2:21" s="57" customFormat="1" x14ac:dyDescent="0.25">
      <c r="B9" s="167">
        <v>1</v>
      </c>
      <c r="C9" s="167">
        <v>2</v>
      </c>
      <c r="D9" s="167">
        <v>3</v>
      </c>
      <c r="E9" s="167">
        <v>4</v>
      </c>
      <c r="F9" s="167">
        <v>5</v>
      </c>
      <c r="G9" s="167">
        <v>6</v>
      </c>
      <c r="H9" s="167">
        <v>7</v>
      </c>
      <c r="I9" s="167">
        <v>8</v>
      </c>
      <c r="J9" s="167">
        <v>9</v>
      </c>
      <c r="K9" s="167">
        <v>10</v>
      </c>
      <c r="L9" s="167">
        <v>11</v>
      </c>
      <c r="M9" s="167">
        <v>12</v>
      </c>
      <c r="N9" s="167">
        <v>13</v>
      </c>
      <c r="O9" s="167">
        <v>14</v>
      </c>
      <c r="P9" s="167">
        <v>15</v>
      </c>
      <c r="Q9" s="167">
        <v>16</v>
      </c>
      <c r="R9" s="167">
        <v>17</v>
      </c>
      <c r="S9" s="167">
        <v>18</v>
      </c>
      <c r="T9" s="167">
        <v>19</v>
      </c>
      <c r="U9" s="167">
        <v>20</v>
      </c>
    </row>
    <row r="10" spans="2:21" ht="27.6" x14ac:dyDescent="0.25">
      <c r="B10" s="169"/>
      <c r="C10" s="170" t="s">
        <v>248</v>
      </c>
      <c r="D10" s="171"/>
      <c r="E10" s="171"/>
      <c r="F10" s="171"/>
      <c r="G10" s="172"/>
      <c r="H10" s="172"/>
      <c r="I10" s="172"/>
      <c r="J10" s="172"/>
      <c r="K10" s="172"/>
      <c r="L10" s="172"/>
      <c r="M10" s="172"/>
      <c r="N10" s="172"/>
      <c r="O10" s="172"/>
      <c r="P10" s="172"/>
      <c r="Q10" s="60"/>
      <c r="R10" s="60"/>
      <c r="S10" s="172"/>
      <c r="T10" s="173"/>
      <c r="U10" s="173"/>
    </row>
    <row r="11" spans="2:21" x14ac:dyDescent="0.25">
      <c r="B11" s="174"/>
      <c r="C11" s="53" t="s">
        <v>249</v>
      </c>
      <c r="D11" s="173"/>
      <c r="E11" s="173"/>
      <c r="F11" s="173"/>
      <c r="G11" s="172"/>
      <c r="H11" s="173"/>
      <c r="I11" s="173"/>
      <c r="J11" s="173"/>
      <c r="K11" s="173"/>
      <c r="L11" s="173"/>
      <c r="M11" s="173"/>
      <c r="N11" s="173"/>
      <c r="O11" s="173"/>
      <c r="P11" s="173"/>
      <c r="Q11" s="60"/>
      <c r="R11" s="60"/>
      <c r="S11" s="173"/>
      <c r="T11" s="175"/>
      <c r="U11" s="175"/>
    </row>
    <row r="12" spans="2:21" x14ac:dyDescent="0.25">
      <c r="B12" s="176"/>
      <c r="C12" s="177" t="s">
        <v>250</v>
      </c>
      <c r="D12" s="173"/>
      <c r="E12" s="173"/>
      <c r="F12" s="173"/>
      <c r="G12" s="173"/>
      <c r="H12" s="173"/>
      <c r="I12" s="173"/>
      <c r="J12" s="173"/>
      <c r="K12" s="173"/>
      <c r="L12" s="173"/>
      <c r="M12" s="173"/>
      <c r="N12" s="173"/>
      <c r="O12" s="173"/>
      <c r="P12" s="173"/>
      <c r="Q12" s="60"/>
      <c r="R12" s="60"/>
      <c r="S12" s="173"/>
      <c r="T12" s="173"/>
      <c r="U12" s="173"/>
    </row>
    <row r="13" spans="2:21" x14ac:dyDescent="0.25">
      <c r="B13" s="176"/>
      <c r="C13" s="177" t="s">
        <v>262</v>
      </c>
      <c r="D13" s="173"/>
      <c r="E13" s="173"/>
      <c r="F13" s="173"/>
      <c r="G13" s="173"/>
      <c r="H13" s="173"/>
      <c r="I13" s="173"/>
      <c r="J13" s="173"/>
      <c r="K13" s="173"/>
      <c r="L13" s="173"/>
      <c r="M13" s="173"/>
      <c r="N13" s="173"/>
      <c r="O13" s="173"/>
      <c r="P13" s="173"/>
      <c r="Q13" s="60"/>
      <c r="R13" s="60"/>
      <c r="S13" s="173"/>
      <c r="T13" s="173"/>
      <c r="U13" s="173"/>
    </row>
    <row r="14" spans="2:21" x14ac:dyDescent="0.25">
      <c r="B14" s="176"/>
      <c r="C14" s="177"/>
      <c r="D14" s="173"/>
      <c r="E14" s="173"/>
      <c r="F14" s="173"/>
      <c r="G14" s="173"/>
      <c r="H14" s="173"/>
      <c r="I14" s="173"/>
      <c r="J14" s="173"/>
      <c r="K14" s="173"/>
      <c r="L14" s="173"/>
      <c r="M14" s="173"/>
      <c r="N14" s="173"/>
      <c r="O14" s="173"/>
      <c r="P14" s="173"/>
      <c r="Q14" s="60"/>
      <c r="R14" s="60"/>
      <c r="S14" s="173"/>
      <c r="T14" s="173"/>
      <c r="U14" s="173"/>
    </row>
    <row r="15" spans="2:21" x14ac:dyDescent="0.25">
      <c r="B15" s="176"/>
      <c r="C15" s="170" t="s">
        <v>251</v>
      </c>
      <c r="D15" s="173"/>
      <c r="E15" s="173"/>
      <c r="F15" s="173"/>
      <c r="G15" s="173"/>
      <c r="H15" s="173"/>
      <c r="I15" s="173"/>
      <c r="J15" s="173"/>
      <c r="K15" s="173"/>
      <c r="L15" s="173"/>
      <c r="M15" s="173"/>
      <c r="N15" s="173"/>
      <c r="O15" s="173"/>
      <c r="P15" s="173"/>
      <c r="Q15" s="60"/>
      <c r="R15" s="60"/>
      <c r="S15" s="173"/>
      <c r="T15" s="173"/>
      <c r="U15" s="173"/>
    </row>
    <row r="16" spans="2:21" x14ac:dyDescent="0.25">
      <c r="B16" s="176"/>
      <c r="C16" s="53" t="s">
        <v>249</v>
      </c>
      <c r="D16" s="173"/>
      <c r="E16" s="173"/>
      <c r="F16" s="173"/>
      <c r="G16" s="173"/>
      <c r="H16" s="173"/>
      <c r="I16" s="173"/>
      <c r="J16" s="173"/>
      <c r="K16" s="173"/>
      <c r="L16" s="173"/>
      <c r="M16" s="173"/>
      <c r="N16" s="173"/>
      <c r="O16" s="173"/>
      <c r="P16" s="173"/>
      <c r="Q16" s="60"/>
      <c r="R16" s="60"/>
      <c r="S16" s="173"/>
      <c r="T16" s="173"/>
      <c r="U16" s="173"/>
    </row>
    <row r="17" spans="2:21" x14ac:dyDescent="0.25">
      <c r="B17" s="176"/>
      <c r="C17" s="177" t="s">
        <v>250</v>
      </c>
      <c r="D17" s="173"/>
      <c r="E17" s="173"/>
      <c r="F17" s="173"/>
      <c r="G17" s="173"/>
      <c r="H17" s="178"/>
      <c r="I17" s="178"/>
      <c r="J17" s="178"/>
      <c r="K17" s="178"/>
      <c r="L17" s="178"/>
      <c r="M17" s="178"/>
      <c r="N17" s="178"/>
      <c r="O17" s="178"/>
      <c r="P17" s="178"/>
      <c r="Q17" s="65"/>
      <c r="R17" s="65"/>
      <c r="S17" s="178"/>
      <c r="T17" s="173"/>
      <c r="U17" s="173"/>
    </row>
    <row r="18" spans="2:21" x14ac:dyDescent="0.25">
      <c r="B18" s="176"/>
      <c r="C18" s="177" t="s">
        <v>262</v>
      </c>
      <c r="D18" s="173"/>
      <c r="E18" s="173"/>
      <c r="F18" s="173"/>
      <c r="G18" s="173"/>
      <c r="H18" s="178"/>
      <c r="I18" s="178"/>
      <c r="J18" s="178"/>
      <c r="K18" s="178"/>
      <c r="L18" s="178"/>
      <c r="M18" s="178"/>
      <c r="N18" s="178"/>
      <c r="O18" s="178"/>
      <c r="P18" s="178"/>
      <c r="Q18" s="65"/>
      <c r="R18" s="65"/>
      <c r="S18" s="178"/>
      <c r="T18" s="173"/>
      <c r="U18" s="173"/>
    </row>
    <row r="19" spans="2:21" x14ac:dyDescent="0.25">
      <c r="B19" s="176"/>
      <c r="C19" s="177"/>
      <c r="D19" s="173"/>
      <c r="E19" s="173"/>
      <c r="F19" s="173"/>
      <c r="G19" s="173"/>
      <c r="H19" s="178"/>
      <c r="I19" s="178"/>
      <c r="J19" s="178"/>
      <c r="K19" s="178"/>
      <c r="L19" s="178"/>
      <c r="M19" s="178"/>
      <c r="N19" s="178"/>
      <c r="O19" s="178"/>
      <c r="P19" s="178"/>
      <c r="Q19" s="65"/>
      <c r="R19" s="65"/>
      <c r="S19" s="178"/>
      <c r="T19" s="173"/>
      <c r="U19" s="173"/>
    </row>
    <row r="20" spans="2:21" ht="16.2" x14ac:dyDescent="0.25">
      <c r="B20" s="176"/>
      <c r="C20" s="179" t="s">
        <v>86</v>
      </c>
      <c r="D20" s="175"/>
      <c r="E20" s="175"/>
      <c r="F20" s="175"/>
      <c r="G20" s="175"/>
      <c r="H20" s="180"/>
      <c r="I20" s="180"/>
      <c r="J20" s="180"/>
      <c r="K20" s="180"/>
      <c r="L20" s="180"/>
      <c r="M20" s="180"/>
      <c r="N20" s="180"/>
      <c r="O20" s="180"/>
      <c r="P20" s="180"/>
      <c r="Q20" s="65"/>
      <c r="R20" s="65"/>
      <c r="S20" s="180"/>
      <c r="T20" s="180"/>
      <c r="U20" s="173"/>
    </row>
    <row r="21" spans="2:21" x14ac:dyDescent="0.25">
      <c r="C21" s="47" t="s">
        <v>1693</v>
      </c>
      <c r="Q21" s="47"/>
      <c r="R21" s="47"/>
      <c r="T21" s="17"/>
      <c r="U21" s="17"/>
    </row>
    <row r="22" spans="2:21" x14ac:dyDescent="0.25">
      <c r="Q22" s="47"/>
      <c r="R22" s="47"/>
      <c r="T22" s="17"/>
      <c r="U22" s="17"/>
    </row>
    <row r="23" spans="2:21" x14ac:dyDescent="0.25">
      <c r="C23" s="78" t="s">
        <v>1247</v>
      </c>
      <c r="D23" s="98"/>
      <c r="Q23" s="47"/>
      <c r="R23" s="47"/>
      <c r="T23" s="17"/>
      <c r="U23" s="17"/>
    </row>
    <row r="24" spans="2:21" x14ac:dyDescent="0.25">
      <c r="Q24" s="47"/>
      <c r="R24" s="47"/>
      <c r="T24" s="17"/>
      <c r="U24" s="17"/>
    </row>
    <row r="25" spans="2:21" s="168" customFormat="1" ht="106.8" customHeight="1" x14ac:dyDescent="0.25">
      <c r="B25" s="469" t="s">
        <v>260</v>
      </c>
      <c r="C25" s="469" t="s">
        <v>1471</v>
      </c>
      <c r="D25" s="167" t="s">
        <v>244</v>
      </c>
      <c r="E25" s="167" t="s">
        <v>245</v>
      </c>
      <c r="F25" s="167" t="s">
        <v>246</v>
      </c>
      <c r="G25" s="167" t="s">
        <v>261</v>
      </c>
      <c r="H25" s="167" t="s">
        <v>1467</v>
      </c>
      <c r="I25" s="167" t="s">
        <v>1470</v>
      </c>
      <c r="J25" s="167" t="s">
        <v>1468</v>
      </c>
      <c r="K25" s="167" t="s">
        <v>1469</v>
      </c>
      <c r="L25" s="167" t="s">
        <v>1303</v>
      </c>
      <c r="M25" s="167" t="s">
        <v>1304</v>
      </c>
      <c r="N25" s="167" t="s">
        <v>1424</v>
      </c>
      <c r="O25" s="167" t="s">
        <v>1305</v>
      </c>
      <c r="P25" s="167" t="s">
        <v>1306</v>
      </c>
      <c r="Q25" s="167" t="s">
        <v>1307</v>
      </c>
      <c r="R25" s="167" t="s">
        <v>1308</v>
      </c>
      <c r="S25" s="167" t="s">
        <v>247</v>
      </c>
      <c r="T25" s="167" t="s">
        <v>1007</v>
      </c>
      <c r="U25" s="167" t="s">
        <v>1309</v>
      </c>
    </row>
    <row r="26" spans="2:21" s="57" customFormat="1" x14ac:dyDescent="0.25">
      <c r="B26" s="167">
        <v>1</v>
      </c>
      <c r="C26" s="167">
        <v>2</v>
      </c>
      <c r="D26" s="167">
        <v>3</v>
      </c>
      <c r="E26" s="167">
        <v>4</v>
      </c>
      <c r="F26" s="167">
        <v>5</v>
      </c>
      <c r="G26" s="167">
        <v>6</v>
      </c>
      <c r="H26" s="167">
        <v>7</v>
      </c>
      <c r="I26" s="167">
        <v>8</v>
      </c>
      <c r="J26" s="167">
        <v>9</v>
      </c>
      <c r="K26" s="167">
        <v>10</v>
      </c>
      <c r="L26" s="167">
        <v>11</v>
      </c>
      <c r="M26" s="167">
        <v>12</v>
      </c>
      <c r="N26" s="167">
        <v>13</v>
      </c>
      <c r="O26" s="167">
        <v>14</v>
      </c>
      <c r="P26" s="167">
        <v>15</v>
      </c>
      <c r="Q26" s="167">
        <v>16</v>
      </c>
      <c r="R26" s="167">
        <v>17</v>
      </c>
      <c r="S26" s="167">
        <v>18</v>
      </c>
      <c r="T26" s="167">
        <v>19</v>
      </c>
      <c r="U26" s="167">
        <v>20</v>
      </c>
    </row>
    <row r="27" spans="2:21" ht="27.6" x14ac:dyDescent="0.25">
      <c r="B27" s="169"/>
      <c r="C27" s="170" t="s">
        <v>248</v>
      </c>
      <c r="D27" s="171"/>
      <c r="E27" s="171"/>
      <c r="F27" s="171"/>
      <c r="G27" s="172"/>
      <c r="H27" s="172"/>
      <c r="I27" s="172"/>
      <c r="J27" s="172"/>
      <c r="K27" s="172"/>
      <c r="L27" s="172"/>
      <c r="M27" s="172"/>
      <c r="N27" s="172"/>
      <c r="O27" s="172"/>
      <c r="P27" s="172"/>
      <c r="Q27" s="65"/>
      <c r="R27" s="65"/>
      <c r="S27" s="172"/>
      <c r="T27" s="173"/>
      <c r="U27" s="173"/>
    </row>
    <row r="28" spans="2:21" x14ac:dyDescent="0.25">
      <c r="B28" s="174"/>
      <c r="C28" s="53" t="s">
        <v>249</v>
      </c>
      <c r="D28" s="173"/>
      <c r="E28" s="173"/>
      <c r="F28" s="173"/>
      <c r="G28" s="173"/>
      <c r="H28" s="173"/>
      <c r="I28" s="173"/>
      <c r="J28" s="173"/>
      <c r="K28" s="173"/>
      <c r="L28" s="173"/>
      <c r="M28" s="173"/>
      <c r="N28" s="173"/>
      <c r="O28" s="173"/>
      <c r="P28" s="173"/>
      <c r="Q28" s="65"/>
      <c r="R28" s="65"/>
      <c r="S28" s="173"/>
      <c r="T28" s="175"/>
      <c r="U28" s="175"/>
    </row>
    <row r="29" spans="2:21" x14ac:dyDescent="0.25">
      <c r="B29" s="176"/>
      <c r="C29" s="177" t="s">
        <v>250</v>
      </c>
      <c r="D29" s="173"/>
      <c r="E29" s="173"/>
      <c r="F29" s="173"/>
      <c r="G29" s="173"/>
      <c r="H29" s="173"/>
      <c r="I29" s="173"/>
      <c r="J29" s="173"/>
      <c r="K29" s="173"/>
      <c r="L29" s="173"/>
      <c r="M29" s="173"/>
      <c r="N29" s="173"/>
      <c r="O29" s="173"/>
      <c r="P29" s="173"/>
      <c r="Q29" s="65"/>
      <c r="R29" s="65"/>
      <c r="S29" s="173"/>
      <c r="T29" s="173"/>
      <c r="U29" s="173"/>
    </row>
    <row r="30" spans="2:21" x14ac:dyDescent="0.25">
      <c r="B30" s="176"/>
      <c r="C30" s="177" t="s">
        <v>262</v>
      </c>
      <c r="D30" s="173"/>
      <c r="E30" s="173"/>
      <c r="F30" s="173"/>
      <c r="G30" s="173"/>
      <c r="H30" s="173"/>
      <c r="I30" s="173"/>
      <c r="J30" s="173"/>
      <c r="K30" s="173"/>
      <c r="L30" s="173"/>
      <c r="M30" s="173"/>
      <c r="N30" s="173"/>
      <c r="O30" s="173"/>
      <c r="P30" s="173"/>
      <c r="Q30" s="65"/>
      <c r="R30" s="65"/>
      <c r="S30" s="173"/>
      <c r="T30" s="173"/>
      <c r="U30" s="173"/>
    </row>
    <row r="31" spans="2:21" x14ac:dyDescent="0.25">
      <c r="B31" s="176"/>
      <c r="C31" s="177"/>
      <c r="D31" s="173"/>
      <c r="E31" s="173"/>
      <c r="F31" s="173"/>
      <c r="G31" s="173"/>
      <c r="H31" s="173"/>
      <c r="I31" s="173"/>
      <c r="J31" s="173"/>
      <c r="K31" s="173"/>
      <c r="L31" s="173"/>
      <c r="M31" s="173"/>
      <c r="N31" s="173"/>
      <c r="O31" s="173"/>
      <c r="P31" s="173"/>
      <c r="Q31" s="65"/>
      <c r="R31" s="65"/>
      <c r="S31" s="173"/>
      <c r="T31" s="173"/>
      <c r="U31" s="173"/>
    </row>
    <row r="32" spans="2:21" x14ac:dyDescent="0.25">
      <c r="B32" s="176"/>
      <c r="C32" s="170" t="s">
        <v>251</v>
      </c>
      <c r="D32" s="173"/>
      <c r="E32" s="173"/>
      <c r="F32" s="173"/>
      <c r="G32" s="173"/>
      <c r="H32" s="173"/>
      <c r="I32" s="173"/>
      <c r="J32" s="173"/>
      <c r="K32" s="173"/>
      <c r="L32" s="173"/>
      <c r="M32" s="173"/>
      <c r="N32" s="173"/>
      <c r="O32" s="173"/>
      <c r="P32" s="173"/>
      <c r="Q32" s="65"/>
      <c r="R32" s="65"/>
      <c r="S32" s="173"/>
      <c r="T32" s="173"/>
      <c r="U32" s="173"/>
    </row>
    <row r="33" spans="2:21" x14ac:dyDescent="0.25">
      <c r="B33" s="176"/>
      <c r="C33" s="53" t="s">
        <v>249</v>
      </c>
      <c r="D33" s="173"/>
      <c r="E33" s="173"/>
      <c r="F33" s="173"/>
      <c r="G33" s="173"/>
      <c r="H33" s="173"/>
      <c r="I33" s="173"/>
      <c r="J33" s="173"/>
      <c r="K33" s="173"/>
      <c r="L33" s="173"/>
      <c r="M33" s="173"/>
      <c r="N33" s="173"/>
      <c r="O33" s="173"/>
      <c r="P33" s="173"/>
      <c r="Q33" s="65"/>
      <c r="R33" s="65"/>
      <c r="S33" s="173"/>
      <c r="T33" s="173"/>
      <c r="U33" s="173"/>
    </row>
    <row r="34" spans="2:21" x14ac:dyDescent="0.25">
      <c r="B34" s="176"/>
      <c r="C34" s="177" t="s">
        <v>250</v>
      </c>
      <c r="D34" s="173"/>
      <c r="E34" s="173"/>
      <c r="F34" s="173"/>
      <c r="G34" s="173"/>
      <c r="H34" s="178"/>
      <c r="I34" s="178"/>
      <c r="J34" s="178"/>
      <c r="K34" s="178"/>
      <c r="L34" s="178"/>
      <c r="M34" s="178"/>
      <c r="N34" s="178"/>
      <c r="O34" s="178"/>
      <c r="P34" s="178"/>
      <c r="Q34" s="65"/>
      <c r="R34" s="65"/>
      <c r="S34" s="178"/>
      <c r="T34" s="173"/>
      <c r="U34" s="173"/>
    </row>
    <row r="35" spans="2:21" x14ac:dyDescent="0.25">
      <c r="B35" s="176"/>
      <c r="C35" s="177" t="s">
        <v>262</v>
      </c>
      <c r="D35" s="173"/>
      <c r="E35" s="173"/>
      <c r="F35" s="173"/>
      <c r="G35" s="173"/>
      <c r="H35" s="178"/>
      <c r="I35" s="178"/>
      <c r="J35" s="178"/>
      <c r="K35" s="178"/>
      <c r="L35" s="178"/>
      <c r="M35" s="178"/>
      <c r="N35" s="178"/>
      <c r="O35" s="178"/>
      <c r="P35" s="178"/>
      <c r="Q35" s="65"/>
      <c r="R35" s="65"/>
      <c r="S35" s="178"/>
      <c r="T35" s="173"/>
      <c r="U35" s="173"/>
    </row>
    <row r="36" spans="2:21" x14ac:dyDescent="0.25">
      <c r="B36" s="176"/>
      <c r="C36" s="177"/>
      <c r="D36" s="173"/>
      <c r="E36" s="173"/>
      <c r="F36" s="173"/>
      <c r="G36" s="173"/>
      <c r="H36" s="178"/>
      <c r="I36" s="178"/>
      <c r="J36" s="178"/>
      <c r="K36" s="178"/>
      <c r="L36" s="178"/>
      <c r="M36" s="178"/>
      <c r="N36" s="178"/>
      <c r="O36" s="178"/>
      <c r="P36" s="178"/>
      <c r="Q36" s="65"/>
      <c r="R36" s="65"/>
      <c r="S36" s="178"/>
      <c r="T36" s="173"/>
      <c r="U36" s="173"/>
    </row>
    <row r="37" spans="2:21" ht="16.2" x14ac:dyDescent="0.25">
      <c r="B37" s="176"/>
      <c r="C37" s="179" t="s">
        <v>86</v>
      </c>
      <c r="D37" s="175"/>
      <c r="E37" s="175"/>
      <c r="F37" s="175"/>
      <c r="G37" s="175"/>
      <c r="H37" s="180"/>
      <c r="I37" s="180"/>
      <c r="J37" s="180"/>
      <c r="K37" s="180"/>
      <c r="L37" s="180"/>
      <c r="M37" s="180"/>
      <c r="N37" s="180"/>
      <c r="O37" s="180"/>
      <c r="P37" s="180"/>
      <c r="Q37" s="65"/>
      <c r="R37" s="65"/>
      <c r="S37" s="180"/>
      <c r="T37" s="180"/>
      <c r="U37" s="173"/>
    </row>
    <row r="38" spans="2:21" ht="16.2" x14ac:dyDescent="0.25">
      <c r="B38" s="181"/>
      <c r="C38" s="182"/>
      <c r="D38" s="183"/>
      <c r="E38" s="183"/>
      <c r="F38" s="183"/>
      <c r="G38" s="183"/>
      <c r="H38" s="184"/>
      <c r="I38" s="184"/>
      <c r="J38" s="184"/>
      <c r="K38" s="184"/>
      <c r="L38" s="184"/>
      <c r="M38" s="184"/>
      <c r="N38" s="184"/>
      <c r="O38" s="184"/>
      <c r="P38" s="184"/>
      <c r="Q38" s="47"/>
      <c r="R38" s="47"/>
      <c r="S38" s="184"/>
      <c r="T38" s="184"/>
      <c r="U38" s="185"/>
    </row>
    <row r="39" spans="2:21" ht="16.2" x14ac:dyDescent="0.25">
      <c r="B39" s="181"/>
      <c r="C39" s="182"/>
      <c r="D39" s="183"/>
      <c r="E39" s="183"/>
      <c r="F39" s="183"/>
      <c r="G39" s="183"/>
      <c r="H39" s="184"/>
      <c r="I39" s="184"/>
      <c r="J39" s="184"/>
      <c r="K39" s="184"/>
      <c r="L39" s="184"/>
      <c r="M39" s="184"/>
      <c r="N39" s="184"/>
      <c r="O39" s="184"/>
      <c r="P39" s="184"/>
      <c r="Q39" s="47"/>
      <c r="R39" s="47"/>
      <c r="S39" s="184"/>
      <c r="T39" s="184"/>
      <c r="U39" s="185"/>
    </row>
    <row r="40" spans="2:21" x14ac:dyDescent="0.25">
      <c r="C40" s="46" t="s">
        <v>279</v>
      </c>
      <c r="D40" s="98"/>
      <c r="Q40" s="47"/>
      <c r="R40" s="47"/>
      <c r="T40" s="17"/>
      <c r="U40" s="17"/>
    </row>
    <row r="41" spans="2:21" x14ac:dyDescent="0.25">
      <c r="T41" s="17"/>
      <c r="U41" s="17"/>
    </row>
    <row r="42" spans="2:21" s="168" customFormat="1" ht="104.4" customHeight="1" x14ac:dyDescent="0.25">
      <c r="B42" s="469" t="s">
        <v>260</v>
      </c>
      <c r="C42" s="469" t="s">
        <v>1471</v>
      </c>
      <c r="D42" s="167" t="s">
        <v>244</v>
      </c>
      <c r="E42" s="167" t="s">
        <v>245</v>
      </c>
      <c r="F42" s="167" t="s">
        <v>246</v>
      </c>
      <c r="G42" s="167" t="s">
        <v>261</v>
      </c>
      <c r="H42" s="167" t="s">
        <v>1467</v>
      </c>
      <c r="I42" s="167" t="s">
        <v>1470</v>
      </c>
      <c r="J42" s="167" t="s">
        <v>1468</v>
      </c>
      <c r="K42" s="167" t="s">
        <v>1469</v>
      </c>
      <c r="L42" s="167" t="s">
        <v>1303</v>
      </c>
      <c r="M42" s="167" t="s">
        <v>1304</v>
      </c>
      <c r="N42" s="167" t="s">
        <v>1424</v>
      </c>
      <c r="O42" s="167" t="s">
        <v>1305</v>
      </c>
      <c r="P42" s="167" t="s">
        <v>1306</v>
      </c>
      <c r="Q42" s="167" t="s">
        <v>1307</v>
      </c>
      <c r="R42" s="167" t="s">
        <v>1308</v>
      </c>
      <c r="S42" s="167" t="s">
        <v>247</v>
      </c>
      <c r="T42" s="167" t="s">
        <v>1007</v>
      </c>
      <c r="U42" s="167" t="s">
        <v>1309</v>
      </c>
    </row>
    <row r="43" spans="2:21" s="57" customFormat="1" x14ac:dyDescent="0.25">
      <c r="B43" s="167">
        <v>1</v>
      </c>
      <c r="C43" s="167">
        <v>2</v>
      </c>
      <c r="D43" s="167">
        <v>3</v>
      </c>
      <c r="E43" s="167">
        <v>4</v>
      </c>
      <c r="F43" s="167">
        <v>5</v>
      </c>
      <c r="G43" s="167">
        <v>6</v>
      </c>
      <c r="H43" s="167">
        <v>7</v>
      </c>
      <c r="I43" s="167">
        <v>8</v>
      </c>
      <c r="J43" s="167">
        <v>9</v>
      </c>
      <c r="K43" s="167">
        <v>10</v>
      </c>
      <c r="L43" s="167">
        <v>11</v>
      </c>
      <c r="M43" s="167">
        <v>12</v>
      </c>
      <c r="N43" s="167">
        <v>13</v>
      </c>
      <c r="O43" s="167">
        <v>14</v>
      </c>
      <c r="P43" s="167">
        <v>15</v>
      </c>
      <c r="Q43" s="167">
        <v>16</v>
      </c>
      <c r="R43" s="167">
        <v>17</v>
      </c>
      <c r="S43" s="167">
        <v>18</v>
      </c>
      <c r="T43" s="167">
        <v>19</v>
      </c>
      <c r="U43" s="167">
        <v>20</v>
      </c>
    </row>
    <row r="44" spans="2:21" ht="27.6" x14ac:dyDescent="0.25">
      <c r="B44" s="169"/>
      <c r="C44" s="170" t="s">
        <v>248</v>
      </c>
      <c r="D44" s="171"/>
      <c r="E44" s="171"/>
      <c r="F44" s="171"/>
      <c r="G44" s="172"/>
      <c r="H44" s="172"/>
      <c r="I44" s="172"/>
      <c r="J44" s="172"/>
      <c r="K44" s="172"/>
      <c r="L44" s="172"/>
      <c r="M44" s="172"/>
      <c r="N44" s="172"/>
      <c r="O44" s="172"/>
      <c r="P44" s="172"/>
      <c r="Q44" s="65"/>
      <c r="R44" s="65"/>
      <c r="S44" s="172"/>
      <c r="T44" s="173"/>
      <c r="U44" s="173"/>
    </row>
    <row r="45" spans="2:21" x14ac:dyDescent="0.25">
      <c r="B45" s="174"/>
      <c r="C45" s="53" t="s">
        <v>249</v>
      </c>
      <c r="D45" s="173"/>
      <c r="E45" s="173"/>
      <c r="F45" s="173"/>
      <c r="G45" s="173"/>
      <c r="H45" s="173"/>
      <c r="I45" s="173"/>
      <c r="J45" s="173"/>
      <c r="K45" s="173"/>
      <c r="L45" s="173"/>
      <c r="M45" s="173"/>
      <c r="N45" s="173"/>
      <c r="O45" s="173"/>
      <c r="P45" s="173"/>
      <c r="Q45" s="65"/>
      <c r="R45" s="65"/>
      <c r="S45" s="173"/>
      <c r="T45" s="175"/>
      <c r="U45" s="175"/>
    </row>
    <row r="46" spans="2:21" x14ac:dyDescent="0.25">
      <c r="B46" s="176"/>
      <c r="C46" s="177" t="s">
        <v>250</v>
      </c>
      <c r="D46" s="173"/>
      <c r="E46" s="173"/>
      <c r="F46" s="173"/>
      <c r="G46" s="173"/>
      <c r="H46" s="173"/>
      <c r="I46" s="173"/>
      <c r="J46" s="173"/>
      <c r="K46" s="173"/>
      <c r="L46" s="173"/>
      <c r="M46" s="173"/>
      <c r="N46" s="173"/>
      <c r="O46" s="173"/>
      <c r="P46" s="173"/>
      <c r="Q46" s="65"/>
      <c r="R46" s="65"/>
      <c r="S46" s="173"/>
      <c r="T46" s="173"/>
      <c r="U46" s="173"/>
    </row>
    <row r="47" spans="2:21" x14ac:dyDescent="0.25">
      <c r="B47" s="176"/>
      <c r="C47" s="177" t="s">
        <v>262</v>
      </c>
      <c r="D47" s="173"/>
      <c r="E47" s="173"/>
      <c r="F47" s="173"/>
      <c r="G47" s="173"/>
      <c r="H47" s="173"/>
      <c r="I47" s="173"/>
      <c r="J47" s="173"/>
      <c r="K47" s="173"/>
      <c r="L47" s="173"/>
      <c r="M47" s="173"/>
      <c r="N47" s="173"/>
      <c r="O47" s="173"/>
      <c r="P47" s="173"/>
      <c r="Q47" s="65"/>
      <c r="R47" s="65"/>
      <c r="S47" s="173"/>
      <c r="T47" s="173"/>
      <c r="U47" s="173"/>
    </row>
    <row r="48" spans="2:21" x14ac:dyDescent="0.25">
      <c r="B48" s="176"/>
      <c r="C48" s="177"/>
      <c r="D48" s="173"/>
      <c r="E48" s="173"/>
      <c r="F48" s="173"/>
      <c r="G48" s="173"/>
      <c r="H48" s="173"/>
      <c r="I48" s="173"/>
      <c r="J48" s="173"/>
      <c r="K48" s="173"/>
      <c r="L48" s="173"/>
      <c r="M48" s="173"/>
      <c r="N48" s="173"/>
      <c r="O48" s="173"/>
      <c r="P48" s="173"/>
      <c r="Q48" s="65"/>
      <c r="R48" s="65"/>
      <c r="S48" s="173"/>
      <c r="T48" s="173"/>
      <c r="U48" s="173"/>
    </row>
    <row r="49" spans="2:21" x14ac:dyDescent="0.25">
      <c r="B49" s="176"/>
      <c r="C49" s="170" t="s">
        <v>251</v>
      </c>
      <c r="D49" s="173"/>
      <c r="E49" s="173"/>
      <c r="F49" s="173"/>
      <c r="G49" s="173"/>
      <c r="H49" s="173"/>
      <c r="I49" s="173"/>
      <c r="J49" s="173"/>
      <c r="K49" s="173"/>
      <c r="L49" s="173"/>
      <c r="M49" s="173"/>
      <c r="N49" s="173"/>
      <c r="O49" s="173"/>
      <c r="P49" s="173"/>
      <c r="Q49" s="65"/>
      <c r="R49" s="65"/>
      <c r="S49" s="173"/>
      <c r="T49" s="173"/>
      <c r="U49" s="173"/>
    </row>
    <row r="50" spans="2:21" x14ac:dyDescent="0.25">
      <c r="B50" s="176"/>
      <c r="C50" s="53" t="s">
        <v>249</v>
      </c>
      <c r="D50" s="173"/>
      <c r="E50" s="173"/>
      <c r="F50" s="173"/>
      <c r="G50" s="173"/>
      <c r="H50" s="173"/>
      <c r="I50" s="173"/>
      <c r="J50" s="173"/>
      <c r="K50" s="173"/>
      <c r="L50" s="173"/>
      <c r="M50" s="173"/>
      <c r="N50" s="173"/>
      <c r="O50" s="173"/>
      <c r="P50" s="173"/>
      <c r="Q50" s="65"/>
      <c r="R50" s="65"/>
      <c r="S50" s="173"/>
      <c r="T50" s="173"/>
      <c r="U50" s="173"/>
    </row>
    <row r="51" spans="2:21" x14ac:dyDescent="0.25">
      <c r="B51" s="176"/>
      <c r="C51" s="177" t="s">
        <v>250</v>
      </c>
      <c r="D51" s="173"/>
      <c r="E51" s="173"/>
      <c r="F51" s="173"/>
      <c r="G51" s="173"/>
      <c r="H51" s="178"/>
      <c r="I51" s="178"/>
      <c r="J51" s="178"/>
      <c r="K51" s="178"/>
      <c r="L51" s="178"/>
      <c r="M51" s="178"/>
      <c r="N51" s="178"/>
      <c r="O51" s="178"/>
      <c r="P51" s="178"/>
      <c r="Q51" s="60"/>
      <c r="R51" s="60"/>
      <c r="S51" s="178"/>
      <c r="T51" s="173"/>
      <c r="U51" s="173"/>
    </row>
    <row r="52" spans="2:21" x14ac:dyDescent="0.25">
      <c r="B52" s="176"/>
      <c r="C52" s="177" t="s">
        <v>262</v>
      </c>
      <c r="D52" s="173"/>
      <c r="E52" s="173"/>
      <c r="F52" s="173"/>
      <c r="G52" s="173"/>
      <c r="H52" s="178"/>
      <c r="I52" s="178"/>
      <c r="J52" s="178"/>
      <c r="K52" s="178"/>
      <c r="L52" s="178"/>
      <c r="M52" s="178"/>
      <c r="N52" s="178"/>
      <c r="O52" s="178"/>
      <c r="P52" s="178"/>
      <c r="Q52" s="60"/>
      <c r="R52" s="60"/>
      <c r="S52" s="178"/>
      <c r="T52" s="173"/>
      <c r="U52" s="173"/>
    </row>
    <row r="53" spans="2:21" x14ac:dyDescent="0.25">
      <c r="B53" s="176"/>
      <c r="C53" s="177"/>
      <c r="D53" s="173"/>
      <c r="E53" s="173"/>
      <c r="F53" s="173"/>
      <c r="G53" s="173"/>
      <c r="H53" s="178"/>
      <c r="I53" s="178"/>
      <c r="J53" s="178"/>
      <c r="K53" s="178"/>
      <c r="L53" s="178"/>
      <c r="M53" s="178"/>
      <c r="N53" s="178"/>
      <c r="O53" s="178"/>
      <c r="P53" s="178"/>
      <c r="Q53" s="60"/>
      <c r="R53" s="60"/>
      <c r="S53" s="178"/>
      <c r="T53" s="173"/>
      <c r="U53" s="173"/>
    </row>
    <row r="54" spans="2:21" ht="16.2" x14ac:dyDescent="0.25">
      <c r="B54" s="176"/>
      <c r="C54" s="179" t="s">
        <v>86</v>
      </c>
      <c r="D54" s="175"/>
      <c r="E54" s="175"/>
      <c r="F54" s="175"/>
      <c r="G54" s="175"/>
      <c r="H54" s="180"/>
      <c r="I54" s="180"/>
      <c r="J54" s="180"/>
      <c r="K54" s="180"/>
      <c r="L54" s="180"/>
      <c r="M54" s="180"/>
      <c r="N54" s="180"/>
      <c r="O54" s="180"/>
      <c r="P54" s="180"/>
      <c r="Q54" s="60"/>
      <c r="R54" s="60"/>
      <c r="S54" s="180"/>
      <c r="T54" s="180"/>
      <c r="U54" s="173"/>
    </row>
    <row r="55" spans="2:21" ht="16.2" x14ac:dyDescent="0.25">
      <c r="B55" s="181"/>
      <c r="C55" s="182"/>
      <c r="D55" s="183"/>
      <c r="E55" s="183"/>
      <c r="F55" s="183"/>
      <c r="G55" s="183"/>
      <c r="H55" s="184"/>
      <c r="I55" s="184"/>
      <c r="J55" s="184"/>
      <c r="K55" s="184"/>
      <c r="L55" s="184"/>
      <c r="M55" s="184"/>
      <c r="N55" s="184"/>
      <c r="O55" s="184"/>
      <c r="P55" s="184"/>
      <c r="S55" s="184"/>
      <c r="T55" s="184"/>
      <c r="U55" s="185"/>
    </row>
    <row r="56" spans="2:21" x14ac:dyDescent="0.25">
      <c r="C56" s="46" t="s">
        <v>280</v>
      </c>
      <c r="D56" s="98"/>
      <c r="T56" s="17"/>
      <c r="U56" s="17"/>
    </row>
    <row r="57" spans="2:21" x14ac:dyDescent="0.25">
      <c r="T57" s="17"/>
      <c r="U57" s="17"/>
    </row>
    <row r="58" spans="2:21" s="168" customFormat="1" ht="100.8" customHeight="1" x14ac:dyDescent="0.25">
      <c r="B58" s="469" t="s">
        <v>260</v>
      </c>
      <c r="C58" s="469" t="s">
        <v>1471</v>
      </c>
      <c r="D58" s="167" t="s">
        <v>244</v>
      </c>
      <c r="E58" s="167" t="s">
        <v>245</v>
      </c>
      <c r="F58" s="167" t="s">
        <v>246</v>
      </c>
      <c r="G58" s="167" t="s">
        <v>261</v>
      </c>
      <c r="H58" s="167" t="s">
        <v>1467</v>
      </c>
      <c r="I58" s="167" t="s">
        <v>1470</v>
      </c>
      <c r="J58" s="167" t="s">
        <v>1468</v>
      </c>
      <c r="K58" s="167" t="s">
        <v>1469</v>
      </c>
      <c r="L58" s="167" t="s">
        <v>1303</v>
      </c>
      <c r="M58" s="167" t="s">
        <v>1304</v>
      </c>
      <c r="N58" s="167" t="s">
        <v>1424</v>
      </c>
      <c r="O58" s="167" t="s">
        <v>1305</v>
      </c>
      <c r="P58" s="167" t="s">
        <v>1306</v>
      </c>
      <c r="Q58" s="167" t="s">
        <v>1307</v>
      </c>
      <c r="R58" s="167" t="s">
        <v>1308</v>
      </c>
      <c r="S58" s="167" t="s">
        <v>247</v>
      </c>
      <c r="T58" s="167" t="s">
        <v>1007</v>
      </c>
      <c r="U58" s="167" t="s">
        <v>1309</v>
      </c>
    </row>
    <row r="59" spans="2:21" s="57" customFormat="1" x14ac:dyDescent="0.25">
      <c r="B59" s="167">
        <v>1</v>
      </c>
      <c r="C59" s="167">
        <v>2</v>
      </c>
      <c r="D59" s="167">
        <v>3</v>
      </c>
      <c r="E59" s="167">
        <v>4</v>
      </c>
      <c r="F59" s="167">
        <v>5</v>
      </c>
      <c r="G59" s="167">
        <v>6</v>
      </c>
      <c r="H59" s="167">
        <v>7</v>
      </c>
      <c r="I59" s="167">
        <v>8</v>
      </c>
      <c r="J59" s="167">
        <v>9</v>
      </c>
      <c r="K59" s="167">
        <v>10</v>
      </c>
      <c r="L59" s="167">
        <v>11</v>
      </c>
      <c r="M59" s="167">
        <v>12</v>
      </c>
      <c r="N59" s="167">
        <v>13</v>
      </c>
      <c r="O59" s="167">
        <v>14</v>
      </c>
      <c r="P59" s="167">
        <v>15</v>
      </c>
      <c r="Q59" s="167">
        <v>16</v>
      </c>
      <c r="R59" s="167">
        <v>17</v>
      </c>
      <c r="S59" s="167">
        <v>18</v>
      </c>
      <c r="T59" s="167">
        <v>19</v>
      </c>
      <c r="U59" s="167">
        <v>20</v>
      </c>
    </row>
    <row r="60" spans="2:21" ht="27.6" x14ac:dyDescent="0.25">
      <c r="B60" s="169"/>
      <c r="C60" s="170" t="s">
        <v>248</v>
      </c>
      <c r="D60" s="171"/>
      <c r="E60" s="171"/>
      <c r="F60" s="171"/>
      <c r="G60" s="172"/>
      <c r="H60" s="172"/>
      <c r="I60" s="172"/>
      <c r="J60" s="172"/>
      <c r="K60" s="172"/>
      <c r="L60" s="172"/>
      <c r="M60" s="172"/>
      <c r="N60" s="172"/>
      <c r="O60" s="172"/>
      <c r="P60" s="172"/>
      <c r="Q60" s="60"/>
      <c r="R60" s="60"/>
      <c r="S60" s="172"/>
      <c r="T60" s="173"/>
      <c r="U60" s="173"/>
    </row>
    <row r="61" spans="2:21" x14ac:dyDescent="0.25">
      <c r="B61" s="174"/>
      <c r="C61" s="53" t="s">
        <v>249</v>
      </c>
      <c r="D61" s="173"/>
      <c r="E61" s="173"/>
      <c r="F61" s="173"/>
      <c r="G61" s="173"/>
      <c r="H61" s="173"/>
      <c r="I61" s="173"/>
      <c r="J61" s="173"/>
      <c r="K61" s="173"/>
      <c r="L61" s="173"/>
      <c r="M61" s="173"/>
      <c r="N61" s="173"/>
      <c r="O61" s="173"/>
      <c r="P61" s="173"/>
      <c r="Q61" s="60"/>
      <c r="R61" s="60"/>
      <c r="S61" s="173"/>
      <c r="T61" s="175"/>
      <c r="U61" s="175"/>
    </row>
    <row r="62" spans="2:21" x14ac:dyDescent="0.25">
      <c r="B62" s="176"/>
      <c r="C62" s="177" t="s">
        <v>250</v>
      </c>
      <c r="D62" s="173"/>
      <c r="E62" s="173"/>
      <c r="F62" s="173"/>
      <c r="G62" s="173"/>
      <c r="H62" s="173"/>
      <c r="I62" s="173"/>
      <c r="J62" s="173"/>
      <c r="K62" s="173"/>
      <c r="L62" s="173"/>
      <c r="M62" s="173"/>
      <c r="N62" s="173"/>
      <c r="O62" s="173"/>
      <c r="P62" s="173"/>
      <c r="Q62" s="60"/>
      <c r="R62" s="60"/>
      <c r="S62" s="173"/>
      <c r="T62" s="173"/>
      <c r="U62" s="173"/>
    </row>
    <row r="63" spans="2:21" x14ac:dyDescent="0.25">
      <c r="B63" s="176"/>
      <c r="C63" s="177" t="s">
        <v>262</v>
      </c>
      <c r="D63" s="173"/>
      <c r="E63" s="173"/>
      <c r="F63" s="173"/>
      <c r="G63" s="173"/>
      <c r="H63" s="173"/>
      <c r="I63" s="173"/>
      <c r="J63" s="173"/>
      <c r="K63" s="173"/>
      <c r="L63" s="173"/>
      <c r="M63" s="173"/>
      <c r="N63" s="173"/>
      <c r="O63" s="173"/>
      <c r="P63" s="173"/>
      <c r="Q63" s="60"/>
      <c r="R63" s="60"/>
      <c r="S63" s="173"/>
      <c r="T63" s="173"/>
      <c r="U63" s="173"/>
    </row>
    <row r="64" spans="2:21" x14ac:dyDescent="0.25">
      <c r="B64" s="176"/>
      <c r="C64" s="177"/>
      <c r="D64" s="173"/>
      <c r="E64" s="173"/>
      <c r="F64" s="173"/>
      <c r="G64" s="173"/>
      <c r="H64" s="173"/>
      <c r="I64" s="173"/>
      <c r="J64" s="173"/>
      <c r="K64" s="173"/>
      <c r="L64" s="173"/>
      <c r="M64" s="173"/>
      <c r="N64" s="173"/>
      <c r="O64" s="173"/>
      <c r="P64" s="173"/>
      <c r="Q64" s="60"/>
      <c r="R64" s="60"/>
      <c r="S64" s="173"/>
      <c r="T64" s="173"/>
      <c r="U64" s="173"/>
    </row>
    <row r="65" spans="2:21" x14ac:dyDescent="0.25">
      <c r="B65" s="176"/>
      <c r="C65" s="170" t="s">
        <v>251</v>
      </c>
      <c r="D65" s="173"/>
      <c r="E65" s="173"/>
      <c r="F65" s="173"/>
      <c r="G65" s="173"/>
      <c r="H65" s="173"/>
      <c r="I65" s="173"/>
      <c r="J65" s="173"/>
      <c r="K65" s="173"/>
      <c r="L65" s="173"/>
      <c r="M65" s="173"/>
      <c r="N65" s="173"/>
      <c r="O65" s="173"/>
      <c r="P65" s="173"/>
      <c r="Q65" s="60"/>
      <c r="R65" s="60"/>
      <c r="S65" s="173"/>
      <c r="T65" s="173"/>
      <c r="U65" s="173"/>
    </row>
    <row r="66" spans="2:21" x14ac:dyDescent="0.25">
      <c r="B66" s="176"/>
      <c r="C66" s="53" t="s">
        <v>249</v>
      </c>
      <c r="D66" s="173"/>
      <c r="E66" s="173"/>
      <c r="F66" s="173"/>
      <c r="G66" s="173"/>
      <c r="H66" s="173"/>
      <c r="I66" s="173"/>
      <c r="J66" s="173"/>
      <c r="K66" s="173"/>
      <c r="L66" s="173"/>
      <c r="M66" s="173"/>
      <c r="N66" s="173"/>
      <c r="O66" s="173"/>
      <c r="P66" s="173"/>
      <c r="Q66" s="60"/>
      <c r="R66" s="60"/>
      <c r="S66" s="173"/>
      <c r="T66" s="173"/>
      <c r="U66" s="173"/>
    </row>
    <row r="67" spans="2:21" x14ac:dyDescent="0.25">
      <c r="B67" s="176"/>
      <c r="C67" s="177" t="s">
        <v>250</v>
      </c>
      <c r="D67" s="173"/>
      <c r="E67" s="173"/>
      <c r="F67" s="173"/>
      <c r="G67" s="173"/>
      <c r="H67" s="178"/>
      <c r="I67" s="178"/>
      <c r="J67" s="178"/>
      <c r="K67" s="178"/>
      <c r="L67" s="178"/>
      <c r="M67" s="178"/>
      <c r="N67" s="178"/>
      <c r="O67" s="178"/>
      <c r="P67" s="178"/>
      <c r="Q67" s="60"/>
      <c r="R67" s="60"/>
      <c r="S67" s="178"/>
      <c r="T67" s="173"/>
      <c r="U67" s="173"/>
    </row>
    <row r="68" spans="2:21" x14ac:dyDescent="0.25">
      <c r="B68" s="176"/>
      <c r="C68" s="177" t="s">
        <v>262</v>
      </c>
      <c r="D68" s="173"/>
      <c r="E68" s="173"/>
      <c r="F68" s="173"/>
      <c r="G68" s="173"/>
      <c r="H68" s="178"/>
      <c r="I68" s="178"/>
      <c r="J68" s="178"/>
      <c r="K68" s="178"/>
      <c r="L68" s="178"/>
      <c r="M68" s="178"/>
      <c r="N68" s="178"/>
      <c r="O68" s="178"/>
      <c r="P68" s="178"/>
      <c r="Q68" s="60"/>
      <c r="R68" s="60"/>
      <c r="S68" s="178"/>
      <c r="T68" s="173"/>
      <c r="U68" s="173"/>
    </row>
    <row r="69" spans="2:21" x14ac:dyDescent="0.25">
      <c r="B69" s="176"/>
      <c r="C69" s="177"/>
      <c r="D69" s="173"/>
      <c r="E69" s="173"/>
      <c r="F69" s="173"/>
      <c r="G69" s="173"/>
      <c r="H69" s="178"/>
      <c r="I69" s="178"/>
      <c r="J69" s="178"/>
      <c r="K69" s="178"/>
      <c r="L69" s="178"/>
      <c r="M69" s="178"/>
      <c r="N69" s="178"/>
      <c r="O69" s="178"/>
      <c r="P69" s="178"/>
      <c r="Q69" s="60"/>
      <c r="R69" s="60"/>
      <c r="S69" s="178"/>
      <c r="T69" s="173"/>
      <c r="U69" s="173"/>
    </row>
    <row r="70" spans="2:21" ht="16.2" x14ac:dyDescent="0.25">
      <c r="B70" s="176"/>
      <c r="C70" s="179" t="s">
        <v>86</v>
      </c>
      <c r="D70" s="175"/>
      <c r="E70" s="175"/>
      <c r="F70" s="175"/>
      <c r="G70" s="175"/>
      <c r="H70" s="180"/>
      <c r="I70" s="180"/>
      <c r="J70" s="180"/>
      <c r="K70" s="180"/>
      <c r="L70" s="180"/>
      <c r="M70" s="180"/>
      <c r="N70" s="180"/>
      <c r="O70" s="180"/>
      <c r="P70" s="180"/>
      <c r="Q70" s="60"/>
      <c r="R70" s="60"/>
      <c r="S70" s="180"/>
      <c r="T70" s="180"/>
      <c r="U70" s="173"/>
    </row>
    <row r="71" spans="2:21" ht="16.2" x14ac:dyDescent="0.25">
      <c r="B71" s="181"/>
      <c r="C71" s="182"/>
      <c r="D71" s="183"/>
      <c r="E71" s="183"/>
      <c r="F71" s="183"/>
      <c r="G71" s="183"/>
      <c r="H71" s="184"/>
      <c r="I71" s="184"/>
      <c r="J71" s="184"/>
      <c r="K71" s="184"/>
      <c r="L71" s="184"/>
      <c r="M71" s="184"/>
      <c r="N71" s="184"/>
      <c r="O71" s="184"/>
      <c r="P71" s="184"/>
      <c r="S71" s="184"/>
      <c r="T71" s="184"/>
      <c r="U71" s="185"/>
    </row>
    <row r="72" spans="2:21" x14ac:dyDescent="0.25">
      <c r="C72" s="46" t="s">
        <v>281</v>
      </c>
      <c r="D72" s="98"/>
      <c r="T72" s="17"/>
      <c r="U72" s="17"/>
    </row>
    <row r="73" spans="2:21" x14ac:dyDescent="0.25">
      <c r="T73" s="17"/>
      <c r="U73" s="17"/>
    </row>
    <row r="74" spans="2:21" s="168" customFormat="1" ht="104.4" customHeight="1" x14ac:dyDescent="0.25">
      <c r="B74" s="469" t="s">
        <v>260</v>
      </c>
      <c r="C74" s="469" t="s">
        <v>1471</v>
      </c>
      <c r="D74" s="167" t="s">
        <v>244</v>
      </c>
      <c r="E74" s="167" t="s">
        <v>245</v>
      </c>
      <c r="F74" s="167" t="s">
        <v>246</v>
      </c>
      <c r="G74" s="167" t="s">
        <v>261</v>
      </c>
      <c r="H74" s="167" t="s">
        <v>1467</v>
      </c>
      <c r="I74" s="167" t="s">
        <v>1470</v>
      </c>
      <c r="J74" s="167" t="s">
        <v>1468</v>
      </c>
      <c r="K74" s="167" t="s">
        <v>1469</v>
      </c>
      <c r="L74" s="167" t="s">
        <v>1303</v>
      </c>
      <c r="M74" s="167" t="s">
        <v>1304</v>
      </c>
      <c r="N74" s="167" t="s">
        <v>1424</v>
      </c>
      <c r="O74" s="167" t="s">
        <v>1305</v>
      </c>
      <c r="P74" s="167" t="s">
        <v>1306</v>
      </c>
      <c r="Q74" s="167" t="s">
        <v>1307</v>
      </c>
      <c r="R74" s="167" t="s">
        <v>1308</v>
      </c>
      <c r="S74" s="167" t="s">
        <v>247</v>
      </c>
      <c r="T74" s="167" t="s">
        <v>1007</v>
      </c>
      <c r="U74" s="167" t="s">
        <v>1309</v>
      </c>
    </row>
    <row r="75" spans="2:21" s="57" customFormat="1" x14ac:dyDescent="0.25">
      <c r="B75" s="167">
        <v>1</v>
      </c>
      <c r="C75" s="167">
        <v>2</v>
      </c>
      <c r="D75" s="167">
        <v>3</v>
      </c>
      <c r="E75" s="167">
        <v>4</v>
      </c>
      <c r="F75" s="167">
        <v>5</v>
      </c>
      <c r="G75" s="167">
        <v>6</v>
      </c>
      <c r="H75" s="167">
        <v>7</v>
      </c>
      <c r="I75" s="167">
        <v>8</v>
      </c>
      <c r="J75" s="167">
        <v>9</v>
      </c>
      <c r="K75" s="167">
        <v>10</v>
      </c>
      <c r="L75" s="167">
        <v>11</v>
      </c>
      <c r="M75" s="167">
        <v>12</v>
      </c>
      <c r="N75" s="167">
        <v>13</v>
      </c>
      <c r="O75" s="167">
        <v>14</v>
      </c>
      <c r="P75" s="167">
        <v>15</v>
      </c>
      <c r="Q75" s="167">
        <v>16</v>
      </c>
      <c r="R75" s="167">
        <v>17</v>
      </c>
      <c r="S75" s="167">
        <v>18</v>
      </c>
      <c r="T75" s="167">
        <v>19</v>
      </c>
      <c r="U75" s="167">
        <v>20</v>
      </c>
    </row>
    <row r="76" spans="2:21" ht="27.6" x14ac:dyDescent="0.25">
      <c r="B76" s="169"/>
      <c r="C76" s="170" t="s">
        <v>248</v>
      </c>
      <c r="D76" s="171"/>
      <c r="E76" s="171"/>
      <c r="F76" s="171"/>
      <c r="G76" s="172"/>
      <c r="H76" s="172"/>
      <c r="I76" s="172"/>
      <c r="J76" s="172"/>
      <c r="K76" s="172"/>
      <c r="L76" s="172"/>
      <c r="M76" s="172"/>
      <c r="N76" s="172"/>
      <c r="O76" s="172"/>
      <c r="P76" s="172"/>
      <c r="Q76" s="60"/>
      <c r="R76" s="60"/>
      <c r="S76" s="172"/>
      <c r="T76" s="173"/>
      <c r="U76" s="173"/>
    </row>
    <row r="77" spans="2:21" x14ac:dyDescent="0.25">
      <c r="B77" s="174"/>
      <c r="C77" s="53" t="s">
        <v>249</v>
      </c>
      <c r="D77" s="173"/>
      <c r="E77" s="173"/>
      <c r="F77" s="173"/>
      <c r="G77" s="173"/>
      <c r="H77" s="173"/>
      <c r="I77" s="173"/>
      <c r="J77" s="173"/>
      <c r="K77" s="173"/>
      <c r="L77" s="173"/>
      <c r="M77" s="173"/>
      <c r="N77" s="173"/>
      <c r="O77" s="173"/>
      <c r="P77" s="173"/>
      <c r="Q77" s="60"/>
      <c r="R77" s="60"/>
      <c r="S77" s="173"/>
      <c r="T77" s="175"/>
      <c r="U77" s="175"/>
    </row>
    <row r="78" spans="2:21" x14ac:dyDescent="0.25">
      <c r="B78" s="176"/>
      <c r="C78" s="177" t="s">
        <v>250</v>
      </c>
      <c r="D78" s="173"/>
      <c r="E78" s="173"/>
      <c r="F78" s="173"/>
      <c r="G78" s="173"/>
      <c r="H78" s="173"/>
      <c r="I78" s="173"/>
      <c r="J78" s="173"/>
      <c r="K78" s="173"/>
      <c r="L78" s="173"/>
      <c r="M78" s="173"/>
      <c r="N78" s="173"/>
      <c r="O78" s="173"/>
      <c r="P78" s="173"/>
      <c r="Q78" s="60"/>
      <c r="R78" s="60"/>
      <c r="S78" s="173"/>
      <c r="T78" s="173"/>
      <c r="U78" s="173"/>
    </row>
    <row r="79" spans="2:21" x14ac:dyDescent="0.25">
      <c r="B79" s="176"/>
      <c r="C79" s="177" t="s">
        <v>262</v>
      </c>
      <c r="D79" s="173"/>
      <c r="E79" s="173"/>
      <c r="F79" s="173"/>
      <c r="G79" s="173"/>
      <c r="H79" s="173"/>
      <c r="I79" s="173"/>
      <c r="J79" s="173"/>
      <c r="K79" s="173"/>
      <c r="L79" s="173"/>
      <c r="M79" s="173"/>
      <c r="N79" s="173"/>
      <c r="O79" s="173"/>
      <c r="P79" s="173"/>
      <c r="Q79" s="60"/>
      <c r="R79" s="60"/>
      <c r="S79" s="173"/>
      <c r="T79" s="173"/>
      <c r="U79" s="173"/>
    </row>
    <row r="80" spans="2:21" x14ac:dyDescent="0.25">
      <c r="B80" s="176"/>
      <c r="C80" s="177"/>
      <c r="D80" s="173"/>
      <c r="E80" s="173"/>
      <c r="F80" s="173"/>
      <c r="G80" s="173"/>
      <c r="H80" s="173"/>
      <c r="I80" s="173"/>
      <c r="J80" s="173"/>
      <c r="K80" s="173"/>
      <c r="L80" s="173"/>
      <c r="M80" s="173"/>
      <c r="N80" s="173"/>
      <c r="O80" s="173"/>
      <c r="P80" s="173"/>
      <c r="Q80" s="60"/>
      <c r="R80" s="60"/>
      <c r="S80" s="173"/>
      <c r="T80" s="173"/>
      <c r="U80" s="173"/>
    </row>
    <row r="81" spans="2:21" x14ac:dyDescent="0.25">
      <c r="B81" s="176"/>
      <c r="C81" s="170" t="s">
        <v>251</v>
      </c>
      <c r="D81" s="173"/>
      <c r="E81" s="173"/>
      <c r="F81" s="173"/>
      <c r="G81" s="173"/>
      <c r="H81" s="173"/>
      <c r="I81" s="173"/>
      <c r="J81" s="173"/>
      <c r="K81" s="173"/>
      <c r="L81" s="173"/>
      <c r="M81" s="173"/>
      <c r="N81" s="173"/>
      <c r="O81" s="173"/>
      <c r="P81" s="173"/>
      <c r="Q81" s="60"/>
      <c r="R81" s="60"/>
      <c r="S81" s="173"/>
      <c r="T81" s="173"/>
      <c r="U81" s="173"/>
    </row>
    <row r="82" spans="2:21" x14ac:dyDescent="0.25">
      <c r="B82" s="176"/>
      <c r="C82" s="53" t="s">
        <v>249</v>
      </c>
      <c r="D82" s="173"/>
      <c r="E82" s="173"/>
      <c r="F82" s="173"/>
      <c r="G82" s="173"/>
      <c r="H82" s="173"/>
      <c r="I82" s="173"/>
      <c r="J82" s="173"/>
      <c r="K82" s="173"/>
      <c r="L82" s="173"/>
      <c r="M82" s="173"/>
      <c r="N82" s="173"/>
      <c r="O82" s="173"/>
      <c r="P82" s="173"/>
      <c r="Q82" s="60"/>
      <c r="R82" s="60"/>
      <c r="S82" s="173"/>
      <c r="T82" s="173"/>
      <c r="U82" s="173"/>
    </row>
    <row r="83" spans="2:21" x14ac:dyDescent="0.25">
      <c r="B83" s="176"/>
      <c r="C83" s="177" t="s">
        <v>250</v>
      </c>
      <c r="D83" s="173"/>
      <c r="E83" s="173"/>
      <c r="F83" s="173"/>
      <c r="G83" s="173"/>
      <c r="H83" s="178"/>
      <c r="I83" s="178"/>
      <c r="J83" s="178"/>
      <c r="K83" s="178"/>
      <c r="L83" s="178"/>
      <c r="M83" s="178"/>
      <c r="N83" s="178"/>
      <c r="O83" s="178"/>
      <c r="P83" s="178"/>
      <c r="Q83" s="60"/>
      <c r="R83" s="60"/>
      <c r="S83" s="178"/>
      <c r="T83" s="173"/>
      <c r="U83" s="173"/>
    </row>
    <row r="84" spans="2:21" x14ac:dyDescent="0.25">
      <c r="B84" s="176"/>
      <c r="C84" s="177" t="s">
        <v>262</v>
      </c>
      <c r="D84" s="173"/>
      <c r="E84" s="173"/>
      <c r="F84" s="173"/>
      <c r="G84" s="173"/>
      <c r="H84" s="178"/>
      <c r="I84" s="178"/>
      <c r="J84" s="178"/>
      <c r="K84" s="178"/>
      <c r="L84" s="178"/>
      <c r="M84" s="178"/>
      <c r="N84" s="178"/>
      <c r="O84" s="178"/>
      <c r="P84" s="178"/>
      <c r="Q84" s="60"/>
      <c r="R84" s="60"/>
      <c r="S84" s="178"/>
      <c r="T84" s="173"/>
      <c r="U84" s="173"/>
    </row>
    <row r="85" spans="2:21" x14ac:dyDescent="0.25">
      <c r="B85" s="176"/>
      <c r="C85" s="177"/>
      <c r="D85" s="173"/>
      <c r="E85" s="173"/>
      <c r="F85" s="173"/>
      <c r="G85" s="173"/>
      <c r="H85" s="178"/>
      <c r="I85" s="178"/>
      <c r="J85" s="178"/>
      <c r="K85" s="178"/>
      <c r="L85" s="178"/>
      <c r="M85" s="178"/>
      <c r="N85" s="178"/>
      <c r="O85" s="178"/>
      <c r="P85" s="178"/>
      <c r="Q85" s="60"/>
      <c r="R85" s="60"/>
      <c r="S85" s="178"/>
      <c r="T85" s="173"/>
      <c r="U85" s="173"/>
    </row>
    <row r="86" spans="2:21" ht="16.2" x14ac:dyDescent="0.25">
      <c r="B86" s="176"/>
      <c r="C86" s="179" t="s">
        <v>86</v>
      </c>
      <c r="D86" s="175"/>
      <c r="E86" s="175"/>
      <c r="F86" s="175"/>
      <c r="G86" s="175"/>
      <c r="H86" s="180"/>
      <c r="I86" s="180"/>
      <c r="J86" s="180"/>
      <c r="K86" s="180"/>
      <c r="L86" s="180"/>
      <c r="M86" s="180"/>
      <c r="N86" s="180"/>
      <c r="O86" s="180"/>
      <c r="P86" s="180"/>
      <c r="Q86" s="60"/>
      <c r="R86" s="60"/>
      <c r="S86" s="180"/>
      <c r="T86" s="180"/>
      <c r="U86" s="173"/>
    </row>
    <row r="87" spans="2:21" ht="16.2" x14ac:dyDescent="0.25">
      <c r="B87" s="181"/>
      <c r="C87" s="182"/>
      <c r="D87" s="183"/>
      <c r="E87" s="183"/>
      <c r="F87" s="183"/>
      <c r="G87" s="183"/>
      <c r="H87" s="184"/>
      <c r="I87" s="184"/>
      <c r="J87" s="184"/>
      <c r="K87" s="184"/>
      <c r="L87" s="184"/>
      <c r="M87" s="184"/>
      <c r="N87" s="184"/>
      <c r="O87" s="184"/>
      <c r="P87" s="184"/>
      <c r="S87" s="184"/>
      <c r="T87" s="184"/>
      <c r="U87" s="185"/>
    </row>
    <row r="88" spans="2:21" x14ac:dyDescent="0.25">
      <c r="C88" s="46" t="s">
        <v>282</v>
      </c>
      <c r="D88" s="98"/>
      <c r="T88" s="17"/>
      <c r="U88" s="17"/>
    </row>
    <row r="89" spans="2:21" x14ac:dyDescent="0.25">
      <c r="T89" s="17"/>
      <c r="U89" s="17"/>
    </row>
    <row r="90" spans="2:21" s="168" customFormat="1" ht="106.8" customHeight="1" x14ac:dyDescent="0.25">
      <c r="B90" s="469" t="s">
        <v>260</v>
      </c>
      <c r="C90" s="469" t="s">
        <v>1471</v>
      </c>
      <c r="D90" s="167" t="s">
        <v>244</v>
      </c>
      <c r="E90" s="167" t="s">
        <v>245</v>
      </c>
      <c r="F90" s="167" t="s">
        <v>246</v>
      </c>
      <c r="G90" s="167" t="s">
        <v>261</v>
      </c>
      <c r="H90" s="167" t="s">
        <v>1467</v>
      </c>
      <c r="I90" s="167" t="s">
        <v>1470</v>
      </c>
      <c r="J90" s="167" t="s">
        <v>1468</v>
      </c>
      <c r="K90" s="167" t="s">
        <v>1469</v>
      </c>
      <c r="L90" s="167" t="s">
        <v>1303</v>
      </c>
      <c r="M90" s="167" t="s">
        <v>1304</v>
      </c>
      <c r="N90" s="167" t="s">
        <v>1424</v>
      </c>
      <c r="O90" s="167" t="s">
        <v>1305</v>
      </c>
      <c r="P90" s="167" t="s">
        <v>1306</v>
      </c>
      <c r="Q90" s="167" t="s">
        <v>1307</v>
      </c>
      <c r="R90" s="167" t="s">
        <v>1308</v>
      </c>
      <c r="S90" s="167" t="s">
        <v>247</v>
      </c>
      <c r="T90" s="167" t="s">
        <v>1007</v>
      </c>
      <c r="U90" s="167" t="s">
        <v>1309</v>
      </c>
    </row>
    <row r="91" spans="2:21" s="57" customFormat="1" x14ac:dyDescent="0.25">
      <c r="B91" s="167">
        <v>1</v>
      </c>
      <c r="C91" s="167">
        <v>2</v>
      </c>
      <c r="D91" s="167">
        <v>3</v>
      </c>
      <c r="E91" s="167">
        <v>4</v>
      </c>
      <c r="F91" s="167">
        <v>5</v>
      </c>
      <c r="G91" s="167">
        <v>6</v>
      </c>
      <c r="H91" s="167">
        <v>7</v>
      </c>
      <c r="I91" s="167">
        <v>8</v>
      </c>
      <c r="J91" s="167">
        <v>9</v>
      </c>
      <c r="K91" s="167">
        <v>10</v>
      </c>
      <c r="L91" s="167">
        <v>11</v>
      </c>
      <c r="M91" s="167">
        <v>12</v>
      </c>
      <c r="N91" s="167">
        <v>13</v>
      </c>
      <c r="O91" s="167">
        <v>14</v>
      </c>
      <c r="P91" s="167">
        <v>15</v>
      </c>
      <c r="Q91" s="167">
        <v>16</v>
      </c>
      <c r="R91" s="167">
        <v>17</v>
      </c>
      <c r="S91" s="167">
        <v>18</v>
      </c>
      <c r="T91" s="167">
        <v>19</v>
      </c>
      <c r="U91" s="167">
        <v>20</v>
      </c>
    </row>
    <row r="92" spans="2:21" ht="27.6" x14ac:dyDescent="0.25">
      <c r="B92" s="169"/>
      <c r="C92" s="170" t="s">
        <v>248</v>
      </c>
      <c r="D92" s="171"/>
      <c r="E92" s="171"/>
      <c r="F92" s="171"/>
      <c r="G92" s="172"/>
      <c r="H92" s="172"/>
      <c r="I92" s="172"/>
      <c r="J92" s="172"/>
      <c r="K92" s="172"/>
      <c r="L92" s="172"/>
      <c r="M92" s="172"/>
      <c r="N92" s="172"/>
      <c r="O92" s="172"/>
      <c r="P92" s="172"/>
      <c r="Q92" s="60"/>
      <c r="R92" s="60"/>
      <c r="S92" s="172"/>
      <c r="T92" s="173"/>
      <c r="U92" s="173"/>
    </row>
    <row r="93" spans="2:21" x14ac:dyDescent="0.25">
      <c r="B93" s="174"/>
      <c r="C93" s="53" t="s">
        <v>249</v>
      </c>
      <c r="D93" s="173"/>
      <c r="E93" s="173"/>
      <c r="F93" s="173"/>
      <c r="G93" s="173"/>
      <c r="H93" s="173"/>
      <c r="I93" s="173"/>
      <c r="J93" s="173"/>
      <c r="K93" s="173"/>
      <c r="L93" s="173"/>
      <c r="M93" s="173"/>
      <c r="N93" s="173"/>
      <c r="O93" s="173"/>
      <c r="P93" s="173"/>
      <c r="Q93" s="60"/>
      <c r="R93" s="60"/>
      <c r="S93" s="173"/>
      <c r="T93" s="175"/>
      <c r="U93" s="175"/>
    </row>
    <row r="94" spans="2:21" x14ac:dyDescent="0.25">
      <c r="B94" s="176"/>
      <c r="C94" s="177" t="s">
        <v>250</v>
      </c>
      <c r="D94" s="173"/>
      <c r="E94" s="173"/>
      <c r="F94" s="173"/>
      <c r="G94" s="173"/>
      <c r="H94" s="173"/>
      <c r="I94" s="173"/>
      <c r="J94" s="173"/>
      <c r="K94" s="173"/>
      <c r="L94" s="173"/>
      <c r="M94" s="173"/>
      <c r="N94" s="173"/>
      <c r="O94" s="173"/>
      <c r="P94" s="173"/>
      <c r="Q94" s="60"/>
      <c r="R94" s="60"/>
      <c r="S94" s="173"/>
      <c r="T94" s="173"/>
      <c r="U94" s="173"/>
    </row>
    <row r="95" spans="2:21" x14ac:dyDescent="0.25">
      <c r="B95" s="176"/>
      <c r="C95" s="177" t="s">
        <v>262</v>
      </c>
      <c r="D95" s="173"/>
      <c r="E95" s="173"/>
      <c r="F95" s="173"/>
      <c r="G95" s="173"/>
      <c r="H95" s="173"/>
      <c r="I95" s="173"/>
      <c r="J95" s="173"/>
      <c r="K95" s="173"/>
      <c r="L95" s="173"/>
      <c r="M95" s="173"/>
      <c r="N95" s="173"/>
      <c r="O95" s="173"/>
      <c r="P95" s="173"/>
      <c r="Q95" s="60"/>
      <c r="R95" s="60"/>
      <c r="S95" s="173"/>
      <c r="T95" s="173"/>
      <c r="U95" s="173"/>
    </row>
    <row r="96" spans="2:21" x14ac:dyDescent="0.25">
      <c r="B96" s="176"/>
      <c r="C96" s="177"/>
      <c r="D96" s="173"/>
      <c r="E96" s="173"/>
      <c r="F96" s="173"/>
      <c r="G96" s="173"/>
      <c r="H96" s="173"/>
      <c r="I96" s="173"/>
      <c r="J96" s="173"/>
      <c r="K96" s="173"/>
      <c r="L96" s="173"/>
      <c r="M96" s="173"/>
      <c r="N96" s="173"/>
      <c r="O96" s="173"/>
      <c r="P96" s="173"/>
      <c r="Q96" s="60"/>
      <c r="R96" s="60"/>
      <c r="S96" s="173"/>
      <c r="T96" s="173"/>
      <c r="U96" s="173"/>
    </row>
    <row r="97" spans="2:21" x14ac:dyDescent="0.25">
      <c r="B97" s="176"/>
      <c r="C97" s="170" t="s">
        <v>251</v>
      </c>
      <c r="D97" s="173"/>
      <c r="E97" s="173"/>
      <c r="F97" s="173"/>
      <c r="G97" s="173"/>
      <c r="H97" s="173"/>
      <c r="I97" s="173"/>
      <c r="J97" s="173"/>
      <c r="K97" s="173"/>
      <c r="L97" s="173"/>
      <c r="M97" s="173"/>
      <c r="N97" s="173"/>
      <c r="O97" s="173"/>
      <c r="P97" s="173"/>
      <c r="Q97" s="60"/>
      <c r="R97" s="60"/>
      <c r="S97" s="173"/>
      <c r="T97" s="173"/>
      <c r="U97" s="173"/>
    </row>
    <row r="98" spans="2:21" x14ac:dyDescent="0.25">
      <c r="B98" s="176"/>
      <c r="C98" s="53" t="s">
        <v>249</v>
      </c>
      <c r="D98" s="173"/>
      <c r="E98" s="173"/>
      <c r="F98" s="173"/>
      <c r="G98" s="173"/>
      <c r="H98" s="173"/>
      <c r="I98" s="173"/>
      <c r="J98" s="173"/>
      <c r="K98" s="173"/>
      <c r="L98" s="173"/>
      <c r="M98" s="173"/>
      <c r="N98" s="173"/>
      <c r="O98" s="173"/>
      <c r="P98" s="173"/>
      <c r="Q98" s="60"/>
      <c r="R98" s="60"/>
      <c r="S98" s="173"/>
      <c r="T98" s="173"/>
      <c r="U98" s="173"/>
    </row>
    <row r="99" spans="2:21" x14ac:dyDescent="0.25">
      <c r="B99" s="176"/>
      <c r="C99" s="177" t="s">
        <v>250</v>
      </c>
      <c r="D99" s="173"/>
      <c r="E99" s="173"/>
      <c r="F99" s="173"/>
      <c r="G99" s="173"/>
      <c r="H99" s="178"/>
      <c r="I99" s="178"/>
      <c r="J99" s="178"/>
      <c r="K99" s="178"/>
      <c r="L99" s="178"/>
      <c r="M99" s="178"/>
      <c r="N99" s="178"/>
      <c r="O99" s="178"/>
      <c r="P99" s="178"/>
      <c r="Q99" s="60"/>
      <c r="R99" s="60"/>
      <c r="S99" s="178"/>
      <c r="T99" s="173"/>
      <c r="U99" s="173"/>
    </row>
    <row r="100" spans="2:21" x14ac:dyDescent="0.25">
      <c r="B100" s="176"/>
      <c r="C100" s="177" t="s">
        <v>262</v>
      </c>
      <c r="D100" s="173"/>
      <c r="E100" s="173"/>
      <c r="F100" s="173"/>
      <c r="G100" s="173"/>
      <c r="H100" s="178"/>
      <c r="I100" s="178"/>
      <c r="J100" s="178"/>
      <c r="K100" s="178"/>
      <c r="L100" s="178"/>
      <c r="M100" s="178"/>
      <c r="N100" s="178"/>
      <c r="O100" s="178"/>
      <c r="P100" s="178"/>
      <c r="Q100" s="60"/>
      <c r="R100" s="60"/>
      <c r="S100" s="178"/>
      <c r="T100" s="173"/>
      <c r="U100" s="173"/>
    </row>
    <row r="101" spans="2:21" x14ac:dyDescent="0.25">
      <c r="B101" s="176"/>
      <c r="C101" s="177"/>
      <c r="D101" s="173"/>
      <c r="E101" s="173"/>
      <c r="F101" s="173"/>
      <c r="G101" s="173"/>
      <c r="H101" s="178"/>
      <c r="I101" s="178"/>
      <c r="J101" s="178"/>
      <c r="K101" s="178"/>
      <c r="L101" s="178"/>
      <c r="M101" s="178"/>
      <c r="N101" s="178"/>
      <c r="O101" s="178"/>
      <c r="P101" s="178"/>
      <c r="Q101" s="60"/>
      <c r="R101" s="60"/>
      <c r="S101" s="178"/>
      <c r="T101" s="173"/>
      <c r="U101" s="173"/>
    </row>
    <row r="102" spans="2:21" ht="16.2" x14ac:dyDescent="0.25">
      <c r="B102" s="176"/>
      <c r="C102" s="179" t="s">
        <v>86</v>
      </c>
      <c r="D102" s="175"/>
      <c r="E102" s="175"/>
      <c r="F102" s="175"/>
      <c r="G102" s="175"/>
      <c r="H102" s="180"/>
      <c r="I102" s="180"/>
      <c r="J102" s="180"/>
      <c r="K102" s="180"/>
      <c r="L102" s="180"/>
      <c r="M102" s="180"/>
      <c r="N102" s="180"/>
      <c r="O102" s="180"/>
      <c r="P102" s="180"/>
      <c r="Q102" s="60"/>
      <c r="R102" s="60"/>
      <c r="S102" s="180"/>
      <c r="T102" s="180"/>
      <c r="U102" s="173"/>
    </row>
    <row r="103" spans="2:21" ht="16.2" x14ac:dyDescent="0.25">
      <c r="B103" s="181"/>
      <c r="C103" s="182"/>
      <c r="D103" s="183"/>
      <c r="E103" s="183"/>
      <c r="F103" s="183"/>
      <c r="G103" s="183"/>
      <c r="H103" s="184"/>
      <c r="I103" s="184"/>
      <c r="J103" s="184"/>
      <c r="K103" s="184"/>
      <c r="L103" s="184"/>
      <c r="M103" s="184"/>
      <c r="N103" s="184"/>
      <c r="O103" s="184"/>
      <c r="P103" s="184"/>
      <c r="S103" s="184"/>
      <c r="T103" s="184"/>
      <c r="U103" s="185"/>
    </row>
    <row r="104" spans="2:21" x14ac:dyDescent="0.25">
      <c r="C104" s="46" t="s">
        <v>1248</v>
      </c>
      <c r="D104" s="388"/>
      <c r="T104" s="17"/>
      <c r="U104" s="17"/>
    </row>
    <row r="105" spans="2:21" x14ac:dyDescent="0.25">
      <c r="T105" s="17"/>
      <c r="U105" s="17"/>
    </row>
    <row r="106" spans="2:21" s="168" customFormat="1" ht="106.8" customHeight="1" x14ac:dyDescent="0.25">
      <c r="B106" s="469" t="s">
        <v>260</v>
      </c>
      <c r="C106" s="469" t="s">
        <v>1471</v>
      </c>
      <c r="D106" s="167" t="s">
        <v>244</v>
      </c>
      <c r="E106" s="167" t="s">
        <v>245</v>
      </c>
      <c r="F106" s="167" t="s">
        <v>246</v>
      </c>
      <c r="G106" s="167" t="s">
        <v>261</v>
      </c>
      <c r="H106" s="167" t="s">
        <v>1467</v>
      </c>
      <c r="I106" s="167" t="s">
        <v>1470</v>
      </c>
      <c r="J106" s="167" t="s">
        <v>1468</v>
      </c>
      <c r="K106" s="167" t="s">
        <v>1469</v>
      </c>
      <c r="L106" s="167" t="s">
        <v>1303</v>
      </c>
      <c r="M106" s="167" t="s">
        <v>1304</v>
      </c>
      <c r="N106" s="167" t="s">
        <v>1424</v>
      </c>
      <c r="O106" s="167" t="s">
        <v>1305</v>
      </c>
      <c r="P106" s="167" t="s">
        <v>1306</v>
      </c>
      <c r="Q106" s="167" t="s">
        <v>1307</v>
      </c>
      <c r="R106" s="167" t="s">
        <v>1308</v>
      </c>
      <c r="S106" s="167" t="s">
        <v>247</v>
      </c>
      <c r="T106" s="167" t="s">
        <v>1007</v>
      </c>
      <c r="U106" s="167" t="s">
        <v>1309</v>
      </c>
    </row>
    <row r="107" spans="2:21" s="57" customFormat="1" x14ac:dyDescent="0.25">
      <c r="B107" s="167">
        <v>1</v>
      </c>
      <c r="C107" s="167">
        <v>2</v>
      </c>
      <c r="D107" s="167">
        <v>3</v>
      </c>
      <c r="E107" s="167">
        <v>4</v>
      </c>
      <c r="F107" s="167">
        <v>5</v>
      </c>
      <c r="G107" s="167">
        <v>6</v>
      </c>
      <c r="H107" s="167">
        <v>7</v>
      </c>
      <c r="I107" s="167">
        <v>8</v>
      </c>
      <c r="J107" s="167">
        <v>9</v>
      </c>
      <c r="K107" s="167">
        <v>10</v>
      </c>
      <c r="L107" s="167">
        <v>11</v>
      </c>
      <c r="M107" s="167">
        <v>12</v>
      </c>
      <c r="N107" s="167">
        <v>13</v>
      </c>
      <c r="O107" s="167">
        <v>14</v>
      </c>
      <c r="P107" s="167">
        <v>15</v>
      </c>
      <c r="Q107" s="167">
        <v>16</v>
      </c>
      <c r="R107" s="167">
        <v>17</v>
      </c>
      <c r="S107" s="167">
        <v>18</v>
      </c>
      <c r="T107" s="167">
        <v>19</v>
      </c>
      <c r="U107" s="167">
        <v>20</v>
      </c>
    </row>
    <row r="108" spans="2:21" ht="27.6" x14ac:dyDescent="0.25">
      <c r="B108" s="169"/>
      <c r="C108" s="170" t="s">
        <v>248</v>
      </c>
      <c r="D108" s="171"/>
      <c r="E108" s="171"/>
      <c r="F108" s="171"/>
      <c r="G108" s="172"/>
      <c r="H108" s="172"/>
      <c r="I108" s="172"/>
      <c r="J108" s="172"/>
      <c r="K108" s="172"/>
      <c r="L108" s="172"/>
      <c r="M108" s="172"/>
      <c r="N108" s="172"/>
      <c r="O108" s="172"/>
      <c r="P108" s="172"/>
      <c r="Q108" s="60"/>
      <c r="R108" s="60"/>
      <c r="S108" s="172"/>
      <c r="T108" s="173"/>
      <c r="U108" s="173"/>
    </row>
    <row r="109" spans="2:21" x14ac:dyDescent="0.25">
      <c r="B109" s="174"/>
      <c r="C109" s="53" t="s">
        <v>249</v>
      </c>
      <c r="D109" s="173"/>
      <c r="E109" s="173"/>
      <c r="F109" s="173"/>
      <c r="G109" s="173"/>
      <c r="H109" s="173"/>
      <c r="I109" s="173"/>
      <c r="J109" s="173"/>
      <c r="K109" s="173"/>
      <c r="L109" s="173"/>
      <c r="M109" s="173"/>
      <c r="N109" s="173"/>
      <c r="O109" s="173"/>
      <c r="P109" s="173"/>
      <c r="Q109" s="60"/>
      <c r="R109" s="60"/>
      <c r="S109" s="173"/>
      <c r="T109" s="175"/>
      <c r="U109" s="175"/>
    </row>
    <row r="110" spans="2:21" x14ac:dyDescent="0.25">
      <c r="B110" s="176"/>
      <c r="C110" s="177" t="s">
        <v>250</v>
      </c>
      <c r="D110" s="173"/>
      <c r="E110" s="173"/>
      <c r="F110" s="173"/>
      <c r="G110" s="173"/>
      <c r="H110" s="173"/>
      <c r="I110" s="173"/>
      <c r="J110" s="173"/>
      <c r="K110" s="173"/>
      <c r="L110" s="173"/>
      <c r="M110" s="173"/>
      <c r="N110" s="173"/>
      <c r="O110" s="173"/>
      <c r="P110" s="173"/>
      <c r="Q110" s="60"/>
      <c r="R110" s="60"/>
      <c r="S110" s="173"/>
      <c r="T110" s="173"/>
      <c r="U110" s="173"/>
    </row>
    <row r="111" spans="2:21" x14ac:dyDescent="0.25">
      <c r="B111" s="176"/>
      <c r="C111" s="177" t="s">
        <v>262</v>
      </c>
      <c r="D111" s="173"/>
      <c r="E111" s="173"/>
      <c r="F111" s="173"/>
      <c r="G111" s="173"/>
      <c r="H111" s="173"/>
      <c r="I111" s="173"/>
      <c r="J111" s="173"/>
      <c r="K111" s="173"/>
      <c r="L111" s="173"/>
      <c r="M111" s="173"/>
      <c r="N111" s="173"/>
      <c r="O111" s="173"/>
      <c r="P111" s="173"/>
      <c r="Q111" s="60"/>
      <c r="R111" s="60"/>
      <c r="S111" s="173"/>
      <c r="T111" s="173"/>
      <c r="U111" s="173"/>
    </row>
    <row r="112" spans="2:21" x14ac:dyDescent="0.25">
      <c r="B112" s="176"/>
      <c r="C112" s="177"/>
      <c r="D112" s="173"/>
      <c r="E112" s="173"/>
      <c r="F112" s="173"/>
      <c r="G112" s="173"/>
      <c r="H112" s="173"/>
      <c r="I112" s="173"/>
      <c r="J112" s="173"/>
      <c r="K112" s="173"/>
      <c r="L112" s="173"/>
      <c r="M112" s="173"/>
      <c r="N112" s="173"/>
      <c r="O112" s="173"/>
      <c r="P112" s="173"/>
      <c r="Q112" s="60"/>
      <c r="R112" s="60"/>
      <c r="S112" s="173"/>
      <c r="T112" s="173"/>
      <c r="U112" s="173"/>
    </row>
    <row r="113" spans="2:21" x14ac:dyDescent="0.25">
      <c r="B113" s="176"/>
      <c r="C113" s="170" t="s">
        <v>251</v>
      </c>
      <c r="D113" s="173"/>
      <c r="E113" s="173"/>
      <c r="F113" s="173"/>
      <c r="G113" s="173"/>
      <c r="H113" s="173"/>
      <c r="I113" s="173"/>
      <c r="J113" s="173"/>
      <c r="K113" s="173"/>
      <c r="L113" s="173"/>
      <c r="M113" s="173"/>
      <c r="N113" s="173"/>
      <c r="O113" s="173"/>
      <c r="P113" s="173"/>
      <c r="Q113" s="60"/>
      <c r="R113" s="60"/>
      <c r="S113" s="173"/>
      <c r="T113" s="173"/>
      <c r="U113" s="173"/>
    </row>
    <row r="114" spans="2:21" x14ac:dyDescent="0.25">
      <c r="B114" s="176"/>
      <c r="C114" s="53" t="s">
        <v>249</v>
      </c>
      <c r="D114" s="173"/>
      <c r="E114" s="173"/>
      <c r="F114" s="173"/>
      <c r="G114" s="173"/>
      <c r="H114" s="173"/>
      <c r="I114" s="173"/>
      <c r="J114" s="173"/>
      <c r="K114" s="173"/>
      <c r="L114" s="173"/>
      <c r="M114" s="173"/>
      <c r="N114" s="173"/>
      <c r="O114" s="173"/>
      <c r="P114" s="173"/>
      <c r="Q114" s="60"/>
      <c r="R114" s="60"/>
      <c r="S114" s="173"/>
      <c r="T114" s="173"/>
      <c r="U114" s="173"/>
    </row>
    <row r="115" spans="2:21" x14ac:dyDescent="0.25">
      <c r="B115" s="176"/>
      <c r="C115" s="177" t="s">
        <v>250</v>
      </c>
      <c r="D115" s="173"/>
      <c r="E115" s="173"/>
      <c r="F115" s="173"/>
      <c r="G115" s="173"/>
      <c r="H115" s="178"/>
      <c r="I115" s="178"/>
      <c r="J115" s="178"/>
      <c r="K115" s="178"/>
      <c r="L115" s="178"/>
      <c r="M115" s="178"/>
      <c r="N115" s="178"/>
      <c r="O115" s="178"/>
      <c r="P115" s="178"/>
      <c r="Q115" s="60"/>
      <c r="R115" s="60"/>
      <c r="S115" s="178"/>
      <c r="T115" s="173"/>
      <c r="U115" s="173"/>
    </row>
    <row r="116" spans="2:21" x14ac:dyDescent="0.25">
      <c r="B116" s="176"/>
      <c r="C116" s="177" t="s">
        <v>262</v>
      </c>
      <c r="D116" s="173"/>
      <c r="E116" s="173"/>
      <c r="F116" s="173"/>
      <c r="G116" s="173"/>
      <c r="H116" s="178"/>
      <c r="I116" s="178"/>
      <c r="J116" s="178"/>
      <c r="K116" s="178"/>
      <c r="L116" s="178"/>
      <c r="M116" s="178"/>
      <c r="N116" s="178"/>
      <c r="O116" s="178"/>
      <c r="P116" s="178"/>
      <c r="Q116" s="60"/>
      <c r="R116" s="60"/>
      <c r="S116" s="178"/>
      <c r="T116" s="173"/>
      <c r="U116" s="173"/>
    </row>
    <row r="117" spans="2:21" x14ac:dyDescent="0.25">
      <c r="B117" s="176"/>
      <c r="C117" s="177"/>
      <c r="D117" s="173"/>
      <c r="E117" s="173"/>
      <c r="F117" s="173"/>
      <c r="G117" s="173"/>
      <c r="H117" s="178"/>
      <c r="I117" s="178"/>
      <c r="J117" s="178"/>
      <c r="K117" s="178"/>
      <c r="L117" s="178"/>
      <c r="M117" s="178"/>
      <c r="N117" s="178"/>
      <c r="O117" s="178"/>
      <c r="P117" s="178"/>
      <c r="Q117" s="60"/>
      <c r="R117" s="60"/>
      <c r="S117" s="178"/>
      <c r="T117" s="173"/>
      <c r="U117" s="173"/>
    </row>
    <row r="118" spans="2:21" ht="16.2" x14ac:dyDescent="0.25">
      <c r="B118" s="176"/>
      <c r="C118" s="179" t="s">
        <v>86</v>
      </c>
      <c r="D118" s="175"/>
      <c r="E118" s="175"/>
      <c r="F118" s="175"/>
      <c r="G118" s="175"/>
      <c r="H118" s="180"/>
      <c r="I118" s="180"/>
      <c r="J118" s="180"/>
      <c r="K118" s="180"/>
      <c r="L118" s="180"/>
      <c r="M118" s="180"/>
      <c r="N118" s="180"/>
      <c r="O118" s="180"/>
      <c r="P118" s="180"/>
      <c r="Q118" s="60"/>
      <c r="R118" s="60"/>
      <c r="S118" s="180"/>
      <c r="T118" s="180"/>
      <c r="U118" s="173"/>
    </row>
    <row r="119" spans="2:21" ht="16.2" x14ac:dyDescent="0.25">
      <c r="B119" s="181"/>
      <c r="C119" s="182"/>
      <c r="D119" s="183"/>
      <c r="E119" s="183"/>
      <c r="F119" s="183"/>
      <c r="G119" s="183"/>
      <c r="H119" s="184"/>
      <c r="I119" s="184"/>
      <c r="J119" s="184"/>
      <c r="K119" s="184"/>
      <c r="L119" s="184"/>
      <c r="M119" s="184"/>
      <c r="N119" s="184"/>
      <c r="O119" s="184"/>
      <c r="P119" s="184"/>
      <c r="S119" s="184"/>
      <c r="T119" s="184"/>
      <c r="U119" s="185"/>
    </row>
    <row r="122" spans="2:21" x14ac:dyDescent="0.25">
      <c r="C122" s="47" t="s">
        <v>1472</v>
      </c>
    </row>
  </sheetData>
  <mergeCells count="3">
    <mergeCell ref="B3:U3"/>
    <mergeCell ref="B2:U2"/>
    <mergeCell ref="B4:U4"/>
  </mergeCells>
  <printOptions horizontalCentered="1"/>
  <pageMargins left="0.2362204724409" right="0.23622047244094499" top="0.63" bottom="0.36" header="0.23622047244094499" footer="0.23622047244094499"/>
  <pageSetup paperSize="9" scale="43" fitToHeight="0" orientation="landscape" r:id="rId1"/>
  <headerFooter alignWithMargins="0"/>
  <rowBreaks count="1" manualBreakCount="1">
    <brk id="71" min="1" max="2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609CC-0A7D-4871-8A9C-69BF8DC0A8B7}">
  <sheetPr>
    <pageSetUpPr fitToPage="1"/>
  </sheetPr>
  <dimension ref="B2:P16"/>
  <sheetViews>
    <sheetView showGridLines="0" view="pageBreakPreview" topLeftCell="A2" zoomScale="95" zoomScaleNormal="80" zoomScaleSheetLayoutView="85" workbookViewId="0">
      <selection activeCell="B25" sqref="B25"/>
    </sheetView>
  </sheetViews>
  <sheetFormatPr defaultColWidth="8.77734375" defaultRowHeight="13.8" x14ac:dyDescent="0.25"/>
  <cols>
    <col min="1" max="1" width="8.77734375" style="47"/>
    <col min="2" max="2" width="7.21875" style="47" bestFit="1" customWidth="1"/>
    <col min="3" max="3" width="33.5546875" style="47" customWidth="1"/>
    <col min="4" max="4" width="11.6640625" style="47" bestFit="1" customWidth="1"/>
    <col min="5" max="10" width="15.44140625" style="47" customWidth="1"/>
    <col min="11" max="17" width="12.77734375" style="47" customWidth="1"/>
    <col min="18" max="16384" width="8.77734375" style="47"/>
  </cols>
  <sheetData>
    <row r="2" spans="2:16" x14ac:dyDescent="0.25">
      <c r="B2" s="3"/>
      <c r="C2" s="3"/>
      <c r="D2" s="3"/>
      <c r="E2" s="3"/>
      <c r="F2" s="3"/>
      <c r="G2" s="3"/>
      <c r="H2" s="3"/>
      <c r="I2" s="3"/>
      <c r="J2" s="3"/>
    </row>
    <row r="3" spans="2:16" x14ac:dyDescent="0.25">
      <c r="B3" s="687" t="s">
        <v>83</v>
      </c>
      <c r="C3" s="687"/>
      <c r="D3" s="687"/>
      <c r="E3" s="687"/>
      <c r="F3" s="687"/>
      <c r="G3" s="687"/>
      <c r="H3" s="687"/>
      <c r="I3" s="687"/>
      <c r="J3" s="687"/>
      <c r="K3" s="687"/>
      <c r="L3" s="687"/>
      <c r="M3" s="687"/>
      <c r="N3" s="687"/>
      <c r="O3" s="687"/>
      <c r="P3" s="687"/>
    </row>
    <row r="4" spans="2:16" x14ac:dyDescent="0.25">
      <c r="B4" s="692" t="s">
        <v>259</v>
      </c>
      <c r="C4" s="692"/>
      <c r="D4" s="692"/>
      <c r="E4" s="692"/>
      <c r="F4" s="692"/>
      <c r="G4" s="692"/>
      <c r="H4" s="692"/>
      <c r="I4" s="692"/>
      <c r="J4" s="692"/>
      <c r="K4" s="692"/>
      <c r="L4" s="692"/>
      <c r="M4" s="692"/>
      <c r="N4" s="692"/>
      <c r="O4" s="692"/>
      <c r="P4" s="692"/>
    </row>
    <row r="5" spans="2:16" x14ac:dyDescent="0.25">
      <c r="B5" s="692" t="s">
        <v>936</v>
      </c>
      <c r="C5" s="692"/>
      <c r="D5" s="692"/>
      <c r="E5" s="692"/>
      <c r="F5" s="692"/>
      <c r="G5" s="692"/>
      <c r="H5" s="692"/>
      <c r="I5" s="692"/>
      <c r="J5" s="692"/>
      <c r="K5" s="692"/>
      <c r="L5" s="692"/>
      <c r="M5" s="692"/>
      <c r="N5" s="692"/>
      <c r="O5" s="692"/>
      <c r="P5" s="692"/>
    </row>
    <row r="6" spans="2:16" x14ac:dyDescent="0.25">
      <c r="B6" s="2"/>
      <c r="C6" s="2"/>
      <c r="D6" s="2"/>
      <c r="E6" s="2"/>
      <c r="F6" s="2"/>
      <c r="G6" s="379"/>
      <c r="H6" s="379"/>
      <c r="I6" s="379"/>
      <c r="J6" s="379"/>
    </row>
    <row r="7" spans="2:16" x14ac:dyDescent="0.25">
      <c r="B7" s="2"/>
      <c r="C7" s="2"/>
      <c r="D7" s="2"/>
      <c r="E7" s="2"/>
      <c r="F7" s="2"/>
      <c r="G7" s="379"/>
      <c r="H7" s="379"/>
      <c r="I7" s="379"/>
      <c r="J7" s="379"/>
    </row>
    <row r="8" spans="2:16" x14ac:dyDescent="0.25">
      <c r="B8" s="2"/>
      <c r="C8" s="2"/>
      <c r="D8" s="2"/>
      <c r="E8" s="2"/>
      <c r="F8" s="2"/>
      <c r="G8" s="379"/>
      <c r="H8" s="379"/>
      <c r="I8" s="379"/>
      <c r="J8" s="379"/>
      <c r="P8" s="4" t="s">
        <v>0</v>
      </c>
    </row>
    <row r="9" spans="2:16" s="7" customFormat="1" ht="15" customHeight="1" x14ac:dyDescent="0.25">
      <c r="B9" s="716" t="s">
        <v>1</v>
      </c>
      <c r="C9" s="694" t="s">
        <v>2</v>
      </c>
      <c r="D9" s="723" t="s">
        <v>116</v>
      </c>
      <c r="E9" s="724"/>
      <c r="F9" s="725"/>
      <c r="G9" s="723" t="s">
        <v>1232</v>
      </c>
      <c r="H9" s="724"/>
      <c r="I9" s="724"/>
      <c r="J9" s="725"/>
      <c r="K9" s="718" t="s">
        <v>285</v>
      </c>
      <c r="L9" s="718"/>
      <c r="M9" s="718"/>
      <c r="N9" s="718"/>
      <c r="O9" s="718"/>
      <c r="P9" s="718" t="s">
        <v>13</v>
      </c>
    </row>
    <row r="10" spans="2:16" s="7" customFormat="1" ht="27.6" x14ac:dyDescent="0.25">
      <c r="B10" s="720"/>
      <c r="C10" s="694"/>
      <c r="D10" s="300" t="s">
        <v>283</v>
      </c>
      <c r="E10" s="300" t="s">
        <v>118</v>
      </c>
      <c r="F10" s="300" t="s">
        <v>210</v>
      </c>
      <c r="G10" s="386" t="s">
        <v>1231</v>
      </c>
      <c r="H10" s="386" t="s">
        <v>1225</v>
      </c>
      <c r="I10" s="386" t="s">
        <v>1226</v>
      </c>
      <c r="J10" s="386" t="s">
        <v>1227</v>
      </c>
      <c r="K10" s="380" t="s">
        <v>6</v>
      </c>
      <c r="L10" s="380" t="s">
        <v>7</v>
      </c>
      <c r="M10" s="380" t="s">
        <v>8</v>
      </c>
      <c r="N10" s="380" t="s">
        <v>9</v>
      </c>
      <c r="O10" s="295" t="s">
        <v>1228</v>
      </c>
      <c r="P10" s="718"/>
    </row>
    <row r="11" spans="2:16" s="7" customFormat="1" x14ac:dyDescent="0.25">
      <c r="B11" s="721"/>
      <c r="C11" s="722"/>
      <c r="D11" s="300" t="s">
        <v>103</v>
      </c>
      <c r="E11" s="300" t="s">
        <v>102</v>
      </c>
      <c r="F11" s="300" t="s">
        <v>120</v>
      </c>
      <c r="G11" s="386" t="s">
        <v>462</v>
      </c>
      <c r="H11" s="386" t="s">
        <v>227</v>
      </c>
      <c r="I11" s="386" t="s">
        <v>720</v>
      </c>
      <c r="J11" s="386" t="s">
        <v>720</v>
      </c>
      <c r="K11" s="300" t="s">
        <v>10</v>
      </c>
      <c r="L11" s="300" t="s">
        <v>10</v>
      </c>
      <c r="M11" s="300" t="s">
        <v>10</v>
      </c>
      <c r="N11" s="300" t="s">
        <v>10</v>
      </c>
      <c r="O11" s="300" t="s">
        <v>10</v>
      </c>
      <c r="P11" s="719"/>
    </row>
    <row r="12" spans="2:16" x14ac:dyDescent="0.25">
      <c r="B12" s="166">
        <v>1</v>
      </c>
      <c r="C12" s="63" t="s">
        <v>286</v>
      </c>
      <c r="D12" s="63"/>
      <c r="E12" s="63"/>
      <c r="F12" s="63"/>
      <c r="G12" s="63"/>
      <c r="H12" s="63"/>
      <c r="I12" s="63"/>
      <c r="J12" s="63"/>
      <c r="K12" s="65"/>
      <c r="L12" s="65"/>
      <c r="M12" s="65"/>
      <c r="N12" s="65"/>
      <c r="O12" s="65"/>
      <c r="P12" s="65"/>
    </row>
    <row r="13" spans="2:16" x14ac:dyDescent="0.25">
      <c r="B13" s="166">
        <v>2</v>
      </c>
      <c r="C13" s="63" t="s">
        <v>287</v>
      </c>
      <c r="D13" s="63"/>
      <c r="E13" s="63"/>
      <c r="F13" s="63"/>
      <c r="G13" s="63"/>
      <c r="H13" s="63"/>
      <c r="I13" s="63"/>
      <c r="J13" s="63"/>
      <c r="K13" s="65"/>
      <c r="L13" s="65"/>
      <c r="M13" s="65"/>
      <c r="N13" s="65"/>
      <c r="O13" s="65"/>
      <c r="P13" s="65"/>
    </row>
    <row r="14" spans="2:16" x14ac:dyDescent="0.25">
      <c r="B14" s="166">
        <v>3</v>
      </c>
      <c r="C14" s="63" t="s">
        <v>278</v>
      </c>
      <c r="D14" s="63"/>
      <c r="E14" s="63"/>
      <c r="F14" s="63"/>
      <c r="G14" s="63"/>
      <c r="H14" s="63"/>
      <c r="I14" s="63"/>
      <c r="J14" s="63"/>
      <c r="K14" s="65"/>
      <c r="L14" s="65"/>
      <c r="M14" s="65"/>
      <c r="N14" s="65"/>
      <c r="O14" s="65"/>
      <c r="P14" s="65"/>
    </row>
    <row r="15" spans="2:16" x14ac:dyDescent="0.25">
      <c r="B15" s="166">
        <v>4</v>
      </c>
      <c r="C15" s="63" t="s">
        <v>284</v>
      </c>
      <c r="D15" s="63"/>
      <c r="E15" s="63"/>
      <c r="F15" s="63"/>
      <c r="G15" s="63"/>
      <c r="H15" s="63"/>
      <c r="I15" s="63"/>
      <c r="J15" s="63"/>
      <c r="K15" s="65"/>
      <c r="L15" s="65"/>
      <c r="M15" s="65"/>
      <c r="N15" s="65"/>
      <c r="O15" s="65"/>
      <c r="P15" s="65"/>
    </row>
    <row r="16" spans="2:16" x14ac:dyDescent="0.25">
      <c r="B16" s="166"/>
      <c r="C16" s="61" t="s">
        <v>288</v>
      </c>
      <c r="D16" s="63"/>
      <c r="E16" s="63"/>
      <c r="F16" s="63"/>
      <c r="G16" s="63"/>
      <c r="H16" s="63"/>
      <c r="I16" s="63"/>
      <c r="J16" s="63"/>
      <c r="K16" s="65"/>
      <c r="L16" s="65"/>
      <c r="M16" s="65"/>
      <c r="N16" s="65"/>
      <c r="O16" s="65"/>
      <c r="P16" s="65"/>
    </row>
  </sheetData>
  <mergeCells count="9">
    <mergeCell ref="P9:P11"/>
    <mergeCell ref="B3:P3"/>
    <mergeCell ref="B4:P4"/>
    <mergeCell ref="B5:P5"/>
    <mergeCell ref="B9:B11"/>
    <mergeCell ref="C9:C11"/>
    <mergeCell ref="K9:O9"/>
    <mergeCell ref="D9:F9"/>
    <mergeCell ref="G9:J9"/>
  </mergeCells>
  <printOptions horizontalCentered="1"/>
  <pageMargins left="0.2362204724409" right="0.23622047244094499" top="0.63" bottom="0.36" header="0.23622047244094499" footer="0.23622047244094499"/>
  <pageSetup paperSize="9" scale="6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CBAFE-278F-47F3-BABE-4D9AB4ECA21E}">
  <sheetPr>
    <pageSetUpPr fitToPage="1"/>
  </sheetPr>
  <dimension ref="B2:L57"/>
  <sheetViews>
    <sheetView showGridLines="0" view="pageBreakPreview" zoomScale="91" zoomScaleNormal="80" zoomScaleSheetLayoutView="70" workbookViewId="0">
      <selection activeCell="E27" sqref="E27"/>
    </sheetView>
  </sheetViews>
  <sheetFormatPr defaultColWidth="8.77734375" defaultRowHeight="13.8" x14ac:dyDescent="0.25"/>
  <cols>
    <col min="1" max="1" width="8.77734375" style="47"/>
    <col min="2" max="2" width="18.77734375" style="258" customWidth="1"/>
    <col min="3" max="3" width="35.5546875" style="205" bestFit="1" customWidth="1"/>
    <col min="4" max="4" width="16.44140625" style="47" bestFit="1" customWidth="1"/>
    <col min="5" max="5" width="15.44140625" style="47" customWidth="1"/>
    <col min="6" max="6" width="29.6640625" style="47" bestFit="1" customWidth="1"/>
    <col min="7" max="7" width="29.6640625" style="47" customWidth="1"/>
    <col min="8" max="11" width="12.77734375" style="47" customWidth="1"/>
    <col min="12" max="12" width="11.5546875" style="47" bestFit="1" customWidth="1"/>
    <col min="13" max="16384" width="8.77734375" style="47"/>
  </cols>
  <sheetData>
    <row r="2" spans="2:12" x14ac:dyDescent="0.25">
      <c r="C2" s="3"/>
      <c r="D2" s="3"/>
      <c r="E2" s="3"/>
    </row>
    <row r="3" spans="2:12" x14ac:dyDescent="0.25">
      <c r="B3" s="687" t="s">
        <v>83</v>
      </c>
      <c r="C3" s="687"/>
      <c r="D3" s="687"/>
      <c r="E3" s="687"/>
      <c r="F3" s="687"/>
      <c r="G3" s="687"/>
      <c r="H3" s="687"/>
      <c r="I3" s="687"/>
      <c r="J3" s="687"/>
      <c r="K3" s="687"/>
      <c r="L3" s="687"/>
    </row>
    <row r="4" spans="2:12" x14ac:dyDescent="0.25">
      <c r="B4" s="692" t="s">
        <v>259</v>
      </c>
      <c r="C4" s="692"/>
      <c r="D4" s="692"/>
      <c r="E4" s="692"/>
      <c r="F4" s="692"/>
      <c r="G4" s="692"/>
      <c r="H4" s="692"/>
      <c r="I4" s="692"/>
      <c r="J4" s="692"/>
      <c r="K4" s="692"/>
      <c r="L4" s="692"/>
    </row>
    <row r="5" spans="2:12" x14ac:dyDescent="0.25">
      <c r="B5" s="692" t="s">
        <v>937</v>
      </c>
      <c r="C5" s="692"/>
      <c r="D5" s="692"/>
      <c r="E5" s="692"/>
      <c r="F5" s="692"/>
      <c r="G5" s="692"/>
      <c r="H5" s="692"/>
      <c r="I5" s="692"/>
      <c r="J5" s="692"/>
      <c r="K5" s="692"/>
      <c r="L5" s="692"/>
    </row>
    <row r="6" spans="2:12" x14ac:dyDescent="0.25">
      <c r="C6" s="2"/>
      <c r="D6" s="2"/>
      <c r="E6" s="2"/>
    </row>
    <row r="7" spans="2:12" x14ac:dyDescent="0.25">
      <c r="C7" s="2"/>
      <c r="D7" s="2"/>
      <c r="E7" s="2"/>
    </row>
    <row r="8" spans="2:12" ht="15.6" customHeight="1" x14ac:dyDescent="0.25">
      <c r="B8" s="731"/>
      <c r="C8" s="732" t="s">
        <v>291</v>
      </c>
      <c r="D8" s="733" t="s">
        <v>292</v>
      </c>
      <c r="E8" s="732" t="s">
        <v>293</v>
      </c>
      <c r="F8" s="732" t="s">
        <v>1249</v>
      </c>
      <c r="G8" s="732" t="s">
        <v>1230</v>
      </c>
      <c r="H8" s="693" t="s">
        <v>881</v>
      </c>
      <c r="I8" s="693"/>
      <c r="J8" s="693"/>
      <c r="K8" s="693"/>
      <c r="L8" s="693"/>
    </row>
    <row r="9" spans="2:12" s="7" customFormat="1" ht="15" customHeight="1" x14ac:dyDescent="0.25">
      <c r="B9" s="731"/>
      <c r="C9" s="732"/>
      <c r="D9" s="733"/>
      <c r="E9" s="732"/>
      <c r="F9" s="732"/>
      <c r="G9" s="732"/>
      <c r="H9" s="380" t="s">
        <v>6</v>
      </c>
      <c r="I9" s="380" t="s">
        <v>7</v>
      </c>
      <c r="J9" s="380" t="s">
        <v>8</v>
      </c>
      <c r="K9" s="380" t="s">
        <v>9</v>
      </c>
      <c r="L9" s="45" t="s">
        <v>1228</v>
      </c>
    </row>
    <row r="10" spans="2:12" s="7" customFormat="1" x14ac:dyDescent="0.25">
      <c r="B10" s="734" t="s">
        <v>294</v>
      </c>
      <c r="C10" s="104" t="s">
        <v>295</v>
      </c>
      <c r="D10" s="254" t="s">
        <v>14</v>
      </c>
      <c r="E10" s="255" t="s">
        <v>229</v>
      </c>
      <c r="F10" s="255"/>
      <c r="G10" s="255"/>
      <c r="H10" s="104"/>
      <c r="I10" s="104"/>
      <c r="J10" s="104"/>
      <c r="K10" s="104"/>
      <c r="L10" s="104"/>
    </row>
    <row r="11" spans="2:12" s="7" customFormat="1" x14ac:dyDescent="0.25">
      <c r="B11" s="734"/>
      <c r="C11" s="104" t="s">
        <v>330</v>
      </c>
      <c r="D11" s="254" t="s">
        <v>15</v>
      </c>
      <c r="E11" s="255" t="s">
        <v>229</v>
      </c>
      <c r="F11" s="255"/>
      <c r="G11" s="255"/>
      <c r="H11" s="104"/>
      <c r="I11" s="104"/>
      <c r="J11" s="104"/>
      <c r="K11" s="104"/>
      <c r="L11" s="104"/>
    </row>
    <row r="12" spans="2:12" x14ac:dyDescent="0.25">
      <c r="B12" s="734"/>
      <c r="C12" s="104" t="s">
        <v>296</v>
      </c>
      <c r="D12" s="254" t="s">
        <v>297</v>
      </c>
      <c r="E12" s="255" t="s">
        <v>229</v>
      </c>
      <c r="F12" s="255"/>
      <c r="G12" s="255"/>
      <c r="H12" s="104"/>
      <c r="I12" s="104"/>
      <c r="J12" s="104"/>
      <c r="K12" s="104"/>
      <c r="L12" s="104"/>
    </row>
    <row r="13" spans="2:12" x14ac:dyDescent="0.25">
      <c r="B13" s="734"/>
      <c r="C13" s="104" t="s">
        <v>298</v>
      </c>
      <c r="D13" s="254" t="s">
        <v>299</v>
      </c>
      <c r="E13" s="255" t="s">
        <v>236</v>
      </c>
      <c r="F13" s="255"/>
      <c r="G13" s="255"/>
      <c r="H13" s="104"/>
      <c r="I13" s="104"/>
      <c r="J13" s="104"/>
      <c r="K13" s="104"/>
      <c r="L13" s="104"/>
    </row>
    <row r="14" spans="2:12" x14ac:dyDescent="0.25">
      <c r="B14" s="734"/>
      <c r="C14" s="104" t="s">
        <v>298</v>
      </c>
      <c r="D14" s="254" t="s">
        <v>300</v>
      </c>
      <c r="E14" s="255" t="s">
        <v>229</v>
      </c>
      <c r="F14" s="255"/>
      <c r="G14" s="255"/>
      <c r="H14" s="104"/>
      <c r="I14" s="104"/>
      <c r="J14" s="104"/>
      <c r="K14" s="104"/>
      <c r="L14" s="104"/>
    </row>
    <row r="15" spans="2:12" x14ac:dyDescent="0.25">
      <c r="B15" s="734"/>
      <c r="C15" s="104" t="s">
        <v>301</v>
      </c>
      <c r="D15" s="254" t="s">
        <v>302</v>
      </c>
      <c r="E15" s="255" t="s">
        <v>229</v>
      </c>
      <c r="F15" s="255"/>
      <c r="G15" s="255"/>
      <c r="H15" s="104"/>
      <c r="I15" s="104"/>
      <c r="J15" s="104"/>
      <c r="K15" s="104"/>
      <c r="L15" s="104"/>
    </row>
    <row r="16" spans="2:12" x14ac:dyDescent="0.25">
      <c r="B16" s="734"/>
      <c r="C16" s="104" t="s">
        <v>303</v>
      </c>
      <c r="D16" s="254" t="s">
        <v>304</v>
      </c>
      <c r="E16" s="255" t="s">
        <v>236</v>
      </c>
      <c r="F16" s="255"/>
      <c r="G16" s="255"/>
      <c r="H16" s="104"/>
      <c r="I16" s="104"/>
      <c r="J16" s="104"/>
      <c r="K16" s="104"/>
      <c r="L16" s="104"/>
    </row>
    <row r="17" spans="2:12" x14ac:dyDescent="0.25">
      <c r="B17" s="734"/>
      <c r="C17" s="104" t="s">
        <v>305</v>
      </c>
      <c r="D17" s="254" t="s">
        <v>306</v>
      </c>
      <c r="E17" s="255" t="s">
        <v>229</v>
      </c>
      <c r="F17" s="255"/>
      <c r="G17" s="255"/>
      <c r="H17" s="104"/>
      <c r="I17" s="104"/>
      <c r="J17" s="104"/>
      <c r="K17" s="104"/>
      <c r="L17" s="104"/>
    </row>
    <row r="18" spans="2:12" x14ac:dyDescent="0.25">
      <c r="B18" s="734"/>
      <c r="C18" s="104" t="s">
        <v>307</v>
      </c>
      <c r="D18" s="254" t="s">
        <v>308</v>
      </c>
      <c r="E18" s="255" t="s">
        <v>229</v>
      </c>
      <c r="F18" s="255"/>
      <c r="G18" s="255"/>
      <c r="H18" s="104"/>
      <c r="I18" s="104"/>
      <c r="J18" s="104"/>
      <c r="K18" s="104"/>
      <c r="L18" s="104"/>
    </row>
    <row r="19" spans="2:12" x14ac:dyDescent="0.25">
      <c r="B19" s="734"/>
      <c r="C19" s="104" t="s">
        <v>309</v>
      </c>
      <c r="D19" s="254" t="s">
        <v>310</v>
      </c>
      <c r="E19" s="255" t="s">
        <v>229</v>
      </c>
      <c r="F19" s="255"/>
      <c r="G19" s="255"/>
      <c r="H19" s="104"/>
      <c r="I19" s="104"/>
      <c r="J19" s="104"/>
      <c r="K19" s="104"/>
      <c r="L19" s="104"/>
    </row>
    <row r="20" spans="2:12" x14ac:dyDescent="0.25">
      <c r="B20" s="734"/>
      <c r="C20" s="104" t="s">
        <v>311</v>
      </c>
      <c r="D20" s="254" t="s">
        <v>312</v>
      </c>
      <c r="E20" s="255" t="s">
        <v>229</v>
      </c>
      <c r="F20" s="255"/>
      <c r="G20" s="255"/>
      <c r="H20" s="104"/>
      <c r="I20" s="104"/>
      <c r="J20" s="104"/>
      <c r="K20" s="104"/>
      <c r="L20" s="104"/>
    </row>
    <row r="21" spans="2:12" x14ac:dyDescent="0.25">
      <c r="B21" s="734"/>
      <c r="C21" s="104" t="s">
        <v>313</v>
      </c>
      <c r="D21" s="254" t="s">
        <v>314</v>
      </c>
      <c r="E21" s="255" t="s">
        <v>315</v>
      </c>
      <c r="F21" s="255"/>
      <c r="G21" s="255"/>
      <c r="H21" s="104"/>
      <c r="I21" s="104"/>
      <c r="J21" s="104"/>
      <c r="K21" s="104"/>
      <c r="L21" s="104"/>
    </row>
    <row r="22" spans="2:12" x14ac:dyDescent="0.25">
      <c r="B22" s="728" t="s">
        <v>331</v>
      </c>
      <c r="C22" s="104" t="s">
        <v>295</v>
      </c>
      <c r="D22" s="254" t="s">
        <v>14</v>
      </c>
      <c r="E22" s="255" t="s">
        <v>229</v>
      </c>
      <c r="F22" s="255"/>
      <c r="G22" s="255"/>
      <c r="H22" s="104"/>
      <c r="I22" s="104"/>
      <c r="J22" s="104"/>
      <c r="K22" s="104"/>
      <c r="L22" s="104"/>
    </row>
    <row r="23" spans="2:12" x14ac:dyDescent="0.25">
      <c r="B23" s="729"/>
      <c r="C23" s="104" t="s">
        <v>330</v>
      </c>
      <c r="D23" s="254" t="s">
        <v>15</v>
      </c>
      <c r="E23" s="255" t="s">
        <v>229</v>
      </c>
      <c r="F23" s="255"/>
      <c r="G23" s="255"/>
      <c r="H23" s="104"/>
      <c r="I23" s="104"/>
      <c r="J23" s="104"/>
      <c r="K23" s="104"/>
      <c r="L23" s="104"/>
    </row>
    <row r="24" spans="2:12" x14ac:dyDescent="0.25">
      <c r="B24" s="729"/>
      <c r="C24" s="104" t="s">
        <v>296</v>
      </c>
      <c r="D24" s="254" t="s">
        <v>297</v>
      </c>
      <c r="E24" s="255" t="s">
        <v>229</v>
      </c>
      <c r="F24" s="255"/>
      <c r="G24" s="255"/>
      <c r="H24" s="104"/>
      <c r="I24" s="104"/>
      <c r="J24" s="104"/>
      <c r="K24" s="104"/>
      <c r="L24" s="104"/>
    </row>
    <row r="25" spans="2:12" x14ac:dyDescent="0.25">
      <c r="B25" s="729"/>
      <c r="C25" s="104" t="s">
        <v>905</v>
      </c>
      <c r="D25" s="254" t="s">
        <v>299</v>
      </c>
      <c r="E25" s="255" t="s">
        <v>236</v>
      </c>
      <c r="F25" s="255"/>
      <c r="G25" s="255"/>
      <c r="H25" s="104"/>
      <c r="I25" s="104"/>
      <c r="J25" s="104"/>
      <c r="K25" s="104"/>
      <c r="L25" s="104"/>
    </row>
    <row r="26" spans="2:12" x14ac:dyDescent="0.25">
      <c r="B26" s="729"/>
      <c r="C26" s="104" t="s">
        <v>905</v>
      </c>
      <c r="D26" s="254" t="s">
        <v>300</v>
      </c>
      <c r="E26" s="255" t="s">
        <v>229</v>
      </c>
      <c r="F26" s="255"/>
      <c r="G26" s="255"/>
      <c r="H26" s="104"/>
      <c r="I26" s="104"/>
      <c r="J26" s="104"/>
      <c r="K26" s="104"/>
      <c r="L26" s="104"/>
    </row>
    <row r="27" spans="2:12" x14ac:dyDescent="0.25">
      <c r="B27" s="729"/>
      <c r="C27" s="104" t="s">
        <v>906</v>
      </c>
      <c r="D27" s="254" t="s">
        <v>302</v>
      </c>
      <c r="E27" s="255" t="s">
        <v>229</v>
      </c>
      <c r="F27" s="255"/>
      <c r="G27" s="255"/>
      <c r="H27" s="104"/>
      <c r="I27" s="104"/>
      <c r="J27" s="104"/>
      <c r="K27" s="104"/>
      <c r="L27" s="104"/>
    </row>
    <row r="28" spans="2:12" x14ac:dyDescent="0.25">
      <c r="B28" s="729"/>
      <c r="C28" s="104" t="s">
        <v>303</v>
      </c>
      <c r="D28" s="254" t="s">
        <v>304</v>
      </c>
      <c r="E28" s="255" t="s">
        <v>236</v>
      </c>
      <c r="F28" s="255"/>
      <c r="G28" s="255"/>
      <c r="H28" s="104"/>
      <c r="I28" s="104"/>
      <c r="J28" s="104"/>
      <c r="K28" s="104"/>
      <c r="L28" s="104"/>
    </row>
    <row r="29" spans="2:12" x14ac:dyDescent="0.25">
      <c r="B29" s="729"/>
      <c r="C29" s="104" t="s">
        <v>305</v>
      </c>
      <c r="D29" s="254" t="s">
        <v>306</v>
      </c>
      <c r="E29" s="255" t="s">
        <v>229</v>
      </c>
      <c r="F29" s="255"/>
      <c r="G29" s="255"/>
      <c r="H29" s="104"/>
      <c r="I29" s="104"/>
      <c r="J29" s="104"/>
      <c r="K29" s="104"/>
      <c r="L29" s="104"/>
    </row>
    <row r="30" spans="2:12" x14ac:dyDescent="0.25">
      <c r="B30" s="729"/>
      <c r="C30" s="104" t="s">
        <v>307</v>
      </c>
      <c r="D30" s="254" t="s">
        <v>308</v>
      </c>
      <c r="E30" s="255" t="s">
        <v>229</v>
      </c>
      <c r="F30" s="255"/>
      <c r="G30" s="255"/>
      <c r="H30" s="104"/>
      <c r="I30" s="104"/>
      <c r="J30" s="104"/>
      <c r="K30" s="104"/>
      <c r="L30" s="104"/>
    </row>
    <row r="31" spans="2:12" x14ac:dyDescent="0.25">
      <c r="B31" s="729"/>
      <c r="C31" s="104" t="s">
        <v>309</v>
      </c>
      <c r="D31" s="254" t="s">
        <v>310</v>
      </c>
      <c r="E31" s="255" t="s">
        <v>229</v>
      </c>
      <c r="F31" s="255"/>
      <c r="G31" s="255"/>
      <c r="H31" s="104"/>
      <c r="I31" s="104"/>
      <c r="J31" s="104"/>
      <c r="K31" s="104"/>
      <c r="L31" s="104"/>
    </row>
    <row r="32" spans="2:12" x14ac:dyDescent="0.25">
      <c r="B32" s="729"/>
      <c r="C32" s="104" t="s">
        <v>311</v>
      </c>
      <c r="D32" s="254" t="s">
        <v>316</v>
      </c>
      <c r="E32" s="255" t="s">
        <v>229</v>
      </c>
      <c r="F32" s="255"/>
      <c r="G32" s="255"/>
      <c r="H32" s="104"/>
      <c r="I32" s="104"/>
      <c r="J32" s="104"/>
      <c r="K32" s="104"/>
      <c r="L32" s="104"/>
    </row>
    <row r="33" spans="2:12" x14ac:dyDescent="0.25">
      <c r="B33" s="730"/>
      <c r="C33" s="104" t="s">
        <v>313</v>
      </c>
      <c r="D33" s="254" t="s">
        <v>314</v>
      </c>
      <c r="E33" s="255" t="s">
        <v>315</v>
      </c>
      <c r="F33" s="255"/>
      <c r="G33" s="255"/>
      <c r="H33" s="104"/>
      <c r="I33" s="104"/>
      <c r="J33" s="104"/>
      <c r="K33" s="104"/>
      <c r="L33" s="104"/>
    </row>
    <row r="34" spans="2:12" x14ac:dyDescent="0.25">
      <c r="B34" s="728" t="s">
        <v>327</v>
      </c>
      <c r="C34" s="104" t="s">
        <v>295</v>
      </c>
      <c r="D34" s="254" t="s">
        <v>14</v>
      </c>
      <c r="E34" s="255" t="s">
        <v>229</v>
      </c>
      <c r="F34" s="255"/>
      <c r="G34" s="255"/>
      <c r="H34" s="104"/>
      <c r="I34" s="104"/>
      <c r="J34" s="104"/>
      <c r="K34" s="104"/>
      <c r="L34" s="104"/>
    </row>
    <row r="35" spans="2:12" x14ac:dyDescent="0.25">
      <c r="B35" s="729"/>
      <c r="C35" s="104" t="s">
        <v>330</v>
      </c>
      <c r="D35" s="254" t="s">
        <v>15</v>
      </c>
      <c r="E35" s="255" t="s">
        <v>229</v>
      </c>
      <c r="F35" s="255"/>
      <c r="G35" s="255"/>
      <c r="H35" s="104"/>
      <c r="I35" s="104"/>
      <c r="J35" s="104"/>
      <c r="K35" s="104"/>
      <c r="L35" s="104"/>
    </row>
    <row r="36" spans="2:12" x14ac:dyDescent="0.25">
      <c r="B36" s="729"/>
      <c r="C36" s="104" t="s">
        <v>296</v>
      </c>
      <c r="D36" s="254" t="s">
        <v>297</v>
      </c>
      <c r="E36" s="255" t="s">
        <v>229</v>
      </c>
      <c r="F36" s="255"/>
      <c r="G36" s="255"/>
      <c r="H36" s="104"/>
      <c r="I36" s="104"/>
      <c r="J36" s="104"/>
      <c r="K36" s="104"/>
      <c r="L36" s="104"/>
    </row>
    <row r="37" spans="2:12" x14ac:dyDescent="0.25">
      <c r="B37" s="729"/>
      <c r="C37" s="104" t="s">
        <v>328</v>
      </c>
      <c r="D37" s="254" t="s">
        <v>299</v>
      </c>
      <c r="E37" s="255" t="s">
        <v>236</v>
      </c>
      <c r="F37" s="255"/>
      <c r="G37" s="255"/>
      <c r="H37" s="104"/>
      <c r="I37" s="104"/>
      <c r="J37" s="104"/>
      <c r="K37" s="104"/>
      <c r="L37" s="104"/>
    </row>
    <row r="38" spans="2:12" x14ac:dyDescent="0.25">
      <c r="B38" s="729"/>
      <c r="C38" s="104" t="s">
        <v>328</v>
      </c>
      <c r="D38" s="254" t="s">
        <v>300</v>
      </c>
      <c r="E38" s="255" t="s">
        <v>229</v>
      </c>
      <c r="F38" s="255"/>
      <c r="G38" s="255"/>
      <c r="H38" s="104"/>
      <c r="I38" s="104"/>
      <c r="J38" s="104"/>
      <c r="K38" s="104"/>
      <c r="L38" s="104"/>
    </row>
    <row r="39" spans="2:12" x14ac:dyDescent="0.25">
      <c r="B39" s="729"/>
      <c r="C39" s="104" t="s">
        <v>329</v>
      </c>
      <c r="D39" s="254" t="s">
        <v>302</v>
      </c>
      <c r="E39" s="255" t="s">
        <v>229</v>
      </c>
      <c r="F39" s="255"/>
      <c r="G39" s="255"/>
      <c r="H39" s="104"/>
      <c r="I39" s="104"/>
      <c r="J39" s="104"/>
      <c r="K39" s="104"/>
      <c r="L39" s="104"/>
    </row>
    <row r="40" spans="2:12" x14ac:dyDescent="0.25">
      <c r="B40" s="729"/>
      <c r="C40" s="104" t="s">
        <v>303</v>
      </c>
      <c r="D40" s="254" t="s">
        <v>304</v>
      </c>
      <c r="E40" s="255" t="s">
        <v>236</v>
      </c>
      <c r="F40" s="255"/>
      <c r="G40" s="255"/>
      <c r="H40" s="104"/>
      <c r="I40" s="104"/>
      <c r="J40" s="104"/>
      <c r="K40" s="104"/>
      <c r="L40" s="104"/>
    </row>
    <row r="41" spans="2:12" x14ac:dyDescent="0.25">
      <c r="B41" s="729"/>
      <c r="C41" s="104" t="s">
        <v>305</v>
      </c>
      <c r="D41" s="254" t="s">
        <v>306</v>
      </c>
      <c r="E41" s="255" t="s">
        <v>229</v>
      </c>
      <c r="F41" s="255"/>
      <c r="G41" s="255"/>
      <c r="H41" s="104"/>
      <c r="I41" s="104"/>
      <c r="J41" s="104"/>
      <c r="K41" s="104"/>
      <c r="L41" s="104"/>
    </row>
    <row r="42" spans="2:12" x14ac:dyDescent="0.25">
      <c r="B42" s="729"/>
      <c r="C42" s="104" t="s">
        <v>307</v>
      </c>
      <c r="D42" s="254" t="s">
        <v>308</v>
      </c>
      <c r="E42" s="255" t="s">
        <v>229</v>
      </c>
      <c r="F42" s="255"/>
      <c r="G42" s="255"/>
      <c r="H42" s="104"/>
      <c r="I42" s="104"/>
      <c r="J42" s="104"/>
      <c r="K42" s="104"/>
      <c r="L42" s="104"/>
    </row>
    <row r="43" spans="2:12" x14ac:dyDescent="0.25">
      <c r="B43" s="729"/>
      <c r="C43" s="104" t="s">
        <v>309</v>
      </c>
      <c r="D43" s="254" t="s">
        <v>310</v>
      </c>
      <c r="E43" s="255" t="s">
        <v>229</v>
      </c>
      <c r="F43" s="255"/>
      <c r="G43" s="255"/>
      <c r="H43" s="104"/>
      <c r="I43" s="104"/>
      <c r="J43" s="104"/>
      <c r="K43" s="104"/>
      <c r="L43" s="104"/>
    </row>
    <row r="44" spans="2:12" x14ac:dyDescent="0.25">
      <c r="B44" s="729"/>
      <c r="C44" s="104" t="s">
        <v>311</v>
      </c>
      <c r="D44" s="254" t="s">
        <v>316</v>
      </c>
      <c r="E44" s="255" t="s">
        <v>229</v>
      </c>
      <c r="F44" s="255"/>
      <c r="G44" s="255"/>
      <c r="H44" s="104"/>
      <c r="I44" s="104"/>
      <c r="J44" s="104"/>
      <c r="K44" s="104"/>
      <c r="L44" s="104"/>
    </row>
    <row r="45" spans="2:12" x14ac:dyDescent="0.25">
      <c r="B45" s="730"/>
      <c r="C45" s="104" t="s">
        <v>313</v>
      </c>
      <c r="D45" s="254" t="s">
        <v>314</v>
      </c>
      <c r="E45" s="255" t="s">
        <v>315</v>
      </c>
      <c r="F45" s="255"/>
      <c r="G45" s="255"/>
      <c r="H45" s="104"/>
      <c r="I45" s="104"/>
      <c r="J45" s="104"/>
      <c r="K45" s="104"/>
      <c r="L45" s="104"/>
    </row>
    <row r="46" spans="2:12" x14ac:dyDescent="0.25">
      <c r="B46" s="728" t="s">
        <v>317</v>
      </c>
      <c r="C46" s="104" t="s">
        <v>295</v>
      </c>
      <c r="D46" s="254" t="s">
        <v>14</v>
      </c>
      <c r="E46" s="255" t="s">
        <v>229</v>
      </c>
      <c r="F46" s="255"/>
      <c r="G46" s="255"/>
      <c r="H46" s="104"/>
      <c r="I46" s="104"/>
      <c r="J46" s="104"/>
      <c r="K46" s="104"/>
      <c r="L46" s="104"/>
    </row>
    <row r="47" spans="2:12" x14ac:dyDescent="0.25">
      <c r="B47" s="729"/>
      <c r="C47" s="104" t="s">
        <v>318</v>
      </c>
      <c r="D47" s="254" t="s">
        <v>15</v>
      </c>
      <c r="E47" s="255" t="s">
        <v>236</v>
      </c>
      <c r="F47" s="255"/>
      <c r="G47" s="255"/>
      <c r="H47" s="104"/>
      <c r="I47" s="104"/>
      <c r="J47" s="104"/>
      <c r="K47" s="104"/>
      <c r="L47" s="104"/>
    </row>
    <row r="48" spans="2:12" x14ac:dyDescent="0.25">
      <c r="B48" s="729"/>
      <c r="C48" s="104" t="s">
        <v>318</v>
      </c>
      <c r="D48" s="254" t="s">
        <v>319</v>
      </c>
      <c r="E48" s="255" t="s">
        <v>229</v>
      </c>
      <c r="F48" s="255"/>
      <c r="G48" s="255"/>
      <c r="H48" s="104"/>
      <c r="I48" s="104"/>
      <c r="J48" s="104"/>
      <c r="K48" s="104"/>
      <c r="L48" s="104"/>
    </row>
    <row r="49" spans="2:12" x14ac:dyDescent="0.25">
      <c r="B49" s="729"/>
      <c r="C49" s="104" t="s">
        <v>320</v>
      </c>
      <c r="D49" s="254" t="s">
        <v>299</v>
      </c>
      <c r="E49" s="255" t="s">
        <v>229</v>
      </c>
      <c r="F49" s="255"/>
      <c r="G49" s="255"/>
      <c r="H49" s="104"/>
      <c r="I49" s="104"/>
      <c r="J49" s="104"/>
      <c r="K49" s="104"/>
      <c r="L49" s="104"/>
    </row>
    <row r="50" spans="2:12" x14ac:dyDescent="0.25">
      <c r="B50" s="729"/>
      <c r="C50" s="104" t="s">
        <v>321</v>
      </c>
      <c r="D50" s="254" t="s">
        <v>322</v>
      </c>
      <c r="E50" s="255" t="s">
        <v>236</v>
      </c>
      <c r="F50" s="255"/>
      <c r="G50" s="255"/>
      <c r="H50" s="104"/>
      <c r="I50" s="104"/>
      <c r="J50" s="104"/>
      <c r="K50" s="104"/>
      <c r="L50" s="104"/>
    </row>
    <row r="51" spans="2:12" x14ac:dyDescent="0.25">
      <c r="B51" s="729"/>
      <c r="C51" s="104" t="s">
        <v>323</v>
      </c>
      <c r="D51" s="254" t="s">
        <v>302</v>
      </c>
      <c r="E51" s="255" t="s">
        <v>229</v>
      </c>
      <c r="F51" s="255"/>
      <c r="G51" s="255"/>
      <c r="H51" s="104"/>
      <c r="I51" s="104"/>
      <c r="J51" s="104"/>
      <c r="K51" s="104"/>
      <c r="L51" s="104"/>
    </row>
    <row r="52" spans="2:12" x14ac:dyDescent="0.25">
      <c r="B52" s="729"/>
      <c r="C52" s="104" t="s">
        <v>324</v>
      </c>
      <c r="D52" s="254" t="s">
        <v>325</v>
      </c>
      <c r="E52" s="255" t="s">
        <v>229</v>
      </c>
      <c r="F52" s="255"/>
      <c r="G52" s="255"/>
      <c r="H52" s="104"/>
      <c r="I52" s="104"/>
      <c r="J52" s="104"/>
      <c r="K52" s="104"/>
      <c r="L52" s="104"/>
    </row>
    <row r="53" spans="2:12" x14ac:dyDescent="0.25">
      <c r="B53" s="729"/>
      <c r="C53" s="104" t="s">
        <v>309</v>
      </c>
      <c r="D53" s="254" t="s">
        <v>306</v>
      </c>
      <c r="E53" s="255" t="s">
        <v>229</v>
      </c>
      <c r="F53" s="255"/>
      <c r="G53" s="255"/>
      <c r="H53" s="104"/>
      <c r="I53" s="104"/>
      <c r="J53" s="104"/>
      <c r="K53" s="104"/>
      <c r="L53" s="104"/>
    </row>
    <row r="54" spans="2:12" x14ac:dyDescent="0.25">
      <c r="B54" s="729"/>
      <c r="C54" s="104" t="s">
        <v>311</v>
      </c>
      <c r="D54" s="254" t="s">
        <v>326</v>
      </c>
      <c r="E54" s="255" t="s">
        <v>229</v>
      </c>
      <c r="F54" s="148"/>
      <c r="G54" s="148"/>
      <c r="H54" s="148"/>
      <c r="I54" s="148"/>
      <c r="J54" s="148"/>
      <c r="K54" s="148"/>
      <c r="L54" s="148"/>
    </row>
    <row r="55" spans="2:12" x14ac:dyDescent="0.25">
      <c r="B55" s="730"/>
      <c r="C55" s="104" t="s">
        <v>313</v>
      </c>
      <c r="D55" s="254" t="s">
        <v>310</v>
      </c>
      <c r="E55" s="255" t="s">
        <v>315</v>
      </c>
      <c r="F55" s="148"/>
      <c r="G55" s="148"/>
      <c r="H55" s="148"/>
      <c r="I55" s="148"/>
      <c r="J55" s="148"/>
      <c r="K55" s="148"/>
      <c r="L55" s="148"/>
    </row>
    <row r="56" spans="2:12" x14ac:dyDescent="0.25">
      <c r="B56" s="726" t="s">
        <v>1055</v>
      </c>
      <c r="C56" s="726"/>
      <c r="D56" s="726"/>
      <c r="E56" s="726"/>
      <c r="F56" s="726"/>
      <c r="G56" s="726"/>
      <c r="H56" s="726"/>
      <c r="I56" s="726"/>
      <c r="J56" s="726"/>
      <c r="K56" s="726"/>
      <c r="L56" s="726"/>
    </row>
    <row r="57" spans="2:12" x14ac:dyDescent="0.25">
      <c r="B57" s="727"/>
      <c r="C57" s="727"/>
      <c r="D57" s="727"/>
      <c r="E57" s="727"/>
      <c r="F57" s="727"/>
      <c r="G57" s="727"/>
      <c r="H57" s="727"/>
      <c r="I57" s="727"/>
      <c r="J57" s="727"/>
      <c r="K57" s="727"/>
      <c r="L57" s="727"/>
    </row>
  </sheetData>
  <mergeCells count="15">
    <mergeCell ref="B56:L57"/>
    <mergeCell ref="B22:B33"/>
    <mergeCell ref="B46:B55"/>
    <mergeCell ref="B34:B45"/>
    <mergeCell ref="B3:L3"/>
    <mergeCell ref="B4:L4"/>
    <mergeCell ref="B5:L5"/>
    <mergeCell ref="H8:L8"/>
    <mergeCell ref="B8:B9"/>
    <mergeCell ref="C8:C9"/>
    <mergeCell ref="D8:D9"/>
    <mergeCell ref="E8:E9"/>
    <mergeCell ref="F8:F9"/>
    <mergeCell ref="G8:G9"/>
    <mergeCell ref="B10:B21"/>
  </mergeCells>
  <printOptions horizontalCentered="1"/>
  <pageMargins left="0.2362204724409" right="0.23622047244094499" top="0.63" bottom="0.36" header="0.23622047244094499" footer="0.23622047244094499"/>
  <pageSetup paperSize="9" scale="6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2F913-2773-4BA7-B206-15C20697D004}">
  <sheetPr>
    <pageSetUpPr fitToPage="1"/>
  </sheetPr>
  <dimension ref="B2:F74"/>
  <sheetViews>
    <sheetView showGridLines="0" view="pageBreakPreview" topLeftCell="B1" zoomScale="90" zoomScaleNormal="80" zoomScaleSheetLayoutView="70" workbookViewId="0">
      <selection activeCell="B25" sqref="B25"/>
    </sheetView>
  </sheetViews>
  <sheetFormatPr defaultColWidth="8.77734375" defaultRowHeight="13.8" x14ac:dyDescent="0.25"/>
  <cols>
    <col min="1" max="1" width="8.77734375" style="47"/>
    <col min="2" max="2" width="63.88671875" style="47" bestFit="1" customWidth="1"/>
    <col min="3" max="3" width="33.77734375" style="205" customWidth="1"/>
    <col min="4" max="6" width="34.109375" style="47" bestFit="1" customWidth="1"/>
    <col min="7" max="16384" width="8.77734375" style="47"/>
  </cols>
  <sheetData>
    <row r="2" spans="2:6" x14ac:dyDescent="0.25">
      <c r="B2" s="3"/>
      <c r="C2" s="3"/>
      <c r="D2" s="3"/>
      <c r="E2" s="3"/>
    </row>
    <row r="3" spans="2:6" x14ac:dyDescent="0.25">
      <c r="B3" s="687" t="s">
        <v>83</v>
      </c>
      <c r="C3" s="687"/>
      <c r="D3" s="687"/>
      <c r="E3" s="687"/>
      <c r="F3" s="687"/>
    </row>
    <row r="4" spans="2:6" x14ac:dyDescent="0.25">
      <c r="B4" s="692" t="s">
        <v>259</v>
      </c>
      <c r="C4" s="692"/>
      <c r="D4" s="692"/>
      <c r="E4" s="692"/>
      <c r="F4" s="692"/>
    </row>
    <row r="5" spans="2:6" x14ac:dyDescent="0.25">
      <c r="B5" s="692" t="s">
        <v>1008</v>
      </c>
      <c r="C5" s="692"/>
      <c r="D5" s="692"/>
      <c r="E5" s="692"/>
      <c r="F5" s="692"/>
    </row>
    <row r="6" spans="2:6" x14ac:dyDescent="0.25">
      <c r="B6" s="2"/>
      <c r="C6" s="2"/>
      <c r="D6" s="2"/>
      <c r="E6" s="2"/>
    </row>
    <row r="7" spans="2:6" x14ac:dyDescent="0.25">
      <c r="B7" s="2"/>
      <c r="C7" s="2"/>
      <c r="D7" s="2"/>
      <c r="E7" s="2"/>
    </row>
    <row r="8" spans="2:6" x14ac:dyDescent="0.25">
      <c r="B8" s="6" t="s">
        <v>986</v>
      </c>
      <c r="C8" s="2"/>
      <c r="D8" s="2"/>
      <c r="E8" s="2"/>
      <c r="F8" s="4"/>
    </row>
    <row r="9" spans="2:6" s="7" customFormat="1" ht="15" customHeight="1" x14ac:dyDescent="0.25">
      <c r="B9" s="297" t="s">
        <v>291</v>
      </c>
      <c r="C9" s="297" t="s">
        <v>332</v>
      </c>
      <c r="D9" s="297" t="s">
        <v>332</v>
      </c>
      <c r="E9" s="297" t="s">
        <v>332</v>
      </c>
      <c r="F9" s="297" t="s">
        <v>332</v>
      </c>
    </row>
    <row r="10" spans="2:6" s="7" customFormat="1" x14ac:dyDescent="0.25">
      <c r="B10" s="104" t="s">
        <v>333</v>
      </c>
      <c r="C10" s="104"/>
      <c r="D10" s="254"/>
      <c r="E10" s="255"/>
      <c r="F10" s="104"/>
    </row>
    <row r="11" spans="2:6" s="7" customFormat="1" x14ac:dyDescent="0.25">
      <c r="B11" s="104" t="s">
        <v>947</v>
      </c>
      <c r="C11" s="104"/>
      <c r="D11" s="254"/>
      <c r="E11" s="255"/>
      <c r="F11" s="104"/>
    </row>
    <row r="12" spans="2:6" s="7" customFormat="1" x14ac:dyDescent="0.25">
      <c r="B12" s="104" t="s">
        <v>370</v>
      </c>
      <c r="C12" s="104"/>
      <c r="D12" s="254"/>
      <c r="E12" s="255"/>
      <c r="F12" s="104"/>
    </row>
    <row r="13" spans="2:6" s="7" customFormat="1" x14ac:dyDescent="0.25">
      <c r="B13" s="104" t="s">
        <v>371</v>
      </c>
      <c r="C13" s="104"/>
      <c r="D13" s="254"/>
      <c r="E13" s="255"/>
      <c r="F13" s="104"/>
    </row>
    <row r="14" spans="2:6" s="7" customFormat="1" x14ac:dyDescent="0.25">
      <c r="B14" s="104" t="s">
        <v>334</v>
      </c>
      <c r="C14" s="104"/>
      <c r="D14" s="254"/>
      <c r="E14" s="255"/>
      <c r="F14" s="104"/>
    </row>
    <row r="15" spans="2:6" x14ac:dyDescent="0.25">
      <c r="B15" s="104" t="s">
        <v>335</v>
      </c>
      <c r="C15" s="104"/>
      <c r="D15" s="254"/>
      <c r="E15" s="255"/>
      <c r="F15" s="104"/>
    </row>
    <row r="16" spans="2:6" x14ac:dyDescent="0.25">
      <c r="B16" s="104" t="s">
        <v>336</v>
      </c>
      <c r="C16" s="104"/>
      <c r="D16" s="254"/>
      <c r="E16" s="255"/>
      <c r="F16" s="104"/>
    </row>
    <row r="17" spans="2:6" x14ac:dyDescent="0.25">
      <c r="B17" s="104" t="s">
        <v>337</v>
      </c>
      <c r="C17" s="104"/>
      <c r="D17" s="254"/>
      <c r="E17" s="255"/>
      <c r="F17" s="104"/>
    </row>
    <row r="18" spans="2:6" x14ac:dyDescent="0.25">
      <c r="B18" s="104" t="s">
        <v>338</v>
      </c>
      <c r="C18" s="104"/>
      <c r="D18" s="254"/>
      <c r="E18" s="255"/>
      <c r="F18" s="104"/>
    </row>
    <row r="19" spans="2:6" x14ac:dyDescent="0.25">
      <c r="B19" s="104" t="s">
        <v>369</v>
      </c>
      <c r="C19" s="104"/>
      <c r="D19" s="254"/>
      <c r="E19" s="255"/>
      <c r="F19" s="104"/>
    </row>
    <row r="20" spans="2:6" x14ac:dyDescent="0.25">
      <c r="B20" s="104" t="s">
        <v>339</v>
      </c>
      <c r="C20" s="104"/>
      <c r="D20" s="254"/>
      <c r="E20" s="255"/>
      <c r="F20" s="104"/>
    </row>
    <row r="21" spans="2:6" x14ac:dyDescent="0.25">
      <c r="B21" s="104" t="s">
        <v>340</v>
      </c>
      <c r="C21" s="104"/>
      <c r="D21" s="254"/>
      <c r="E21" s="255"/>
      <c r="F21" s="104"/>
    </row>
    <row r="22" spans="2:6" x14ac:dyDescent="0.25">
      <c r="B22" s="104" t="s">
        <v>341</v>
      </c>
      <c r="C22" s="104"/>
      <c r="D22" s="254"/>
      <c r="E22" s="255"/>
      <c r="F22" s="104"/>
    </row>
    <row r="23" spans="2:6" x14ac:dyDescent="0.25">
      <c r="B23" s="104" t="s">
        <v>342</v>
      </c>
      <c r="C23" s="104"/>
      <c r="D23" s="254"/>
      <c r="E23" s="255"/>
      <c r="F23" s="104"/>
    </row>
    <row r="24" spans="2:6" x14ac:dyDescent="0.25">
      <c r="B24" s="104" t="s">
        <v>343</v>
      </c>
      <c r="C24" s="104"/>
      <c r="D24" s="254"/>
      <c r="E24" s="255"/>
      <c r="F24" s="104"/>
    </row>
    <row r="25" spans="2:6" ht="15.45" customHeight="1" x14ac:dyDescent="0.25">
      <c r="B25" s="104" t="s">
        <v>344</v>
      </c>
      <c r="C25" s="104"/>
      <c r="D25" s="254"/>
      <c r="E25" s="255"/>
      <c r="F25" s="104"/>
    </row>
    <row r="26" spans="2:6" x14ac:dyDescent="0.25">
      <c r="B26" s="104" t="s">
        <v>345</v>
      </c>
      <c r="C26" s="104"/>
      <c r="D26" s="254"/>
      <c r="E26" s="255"/>
      <c r="F26" s="104"/>
    </row>
    <row r="27" spans="2:6" x14ac:dyDescent="0.25">
      <c r="B27" s="104" t="s">
        <v>346</v>
      </c>
      <c r="C27" s="104"/>
      <c r="D27" s="254"/>
      <c r="E27" s="255"/>
      <c r="F27" s="104"/>
    </row>
    <row r="28" spans="2:6" x14ac:dyDescent="0.25">
      <c r="B28" s="104" t="s">
        <v>347</v>
      </c>
      <c r="C28" s="104"/>
      <c r="D28" s="254"/>
      <c r="E28" s="255"/>
      <c r="F28" s="104"/>
    </row>
    <row r="29" spans="2:6" x14ac:dyDescent="0.25">
      <c r="B29" s="104" t="s">
        <v>348</v>
      </c>
      <c r="C29" s="104"/>
      <c r="D29" s="254"/>
      <c r="E29" s="255"/>
      <c r="F29" s="104"/>
    </row>
    <row r="30" spans="2:6" x14ac:dyDescent="0.25">
      <c r="B30" s="104" t="s">
        <v>372</v>
      </c>
      <c r="C30" s="104"/>
      <c r="D30" s="254"/>
      <c r="E30" s="255"/>
      <c r="F30" s="104"/>
    </row>
    <row r="31" spans="2:6" x14ac:dyDescent="0.25">
      <c r="B31" s="104" t="s">
        <v>349</v>
      </c>
      <c r="C31" s="104"/>
      <c r="D31" s="254"/>
      <c r="E31" s="255"/>
      <c r="F31" s="104"/>
    </row>
    <row r="32" spans="2:6" x14ac:dyDescent="0.25">
      <c r="B32" s="104" t="s">
        <v>350</v>
      </c>
      <c r="C32" s="104"/>
      <c r="D32" s="254"/>
      <c r="E32" s="255"/>
      <c r="F32" s="104"/>
    </row>
    <row r="33" spans="2:6" x14ac:dyDescent="0.25">
      <c r="B33" s="104" t="s">
        <v>351</v>
      </c>
      <c r="C33" s="104"/>
      <c r="D33" s="254"/>
      <c r="E33" s="255"/>
      <c r="F33" s="104"/>
    </row>
    <row r="34" spans="2:6" x14ac:dyDescent="0.25">
      <c r="B34" s="104" t="s">
        <v>352</v>
      </c>
      <c r="C34" s="104"/>
      <c r="D34" s="254"/>
      <c r="E34" s="255"/>
      <c r="F34" s="104"/>
    </row>
    <row r="35" spans="2:6" x14ac:dyDescent="0.25">
      <c r="B35" s="104" t="s">
        <v>353</v>
      </c>
      <c r="C35" s="104"/>
      <c r="D35" s="254"/>
      <c r="E35" s="255"/>
      <c r="F35" s="104"/>
    </row>
    <row r="36" spans="2:6" x14ac:dyDescent="0.25">
      <c r="B36" s="104" t="s">
        <v>354</v>
      </c>
      <c r="C36" s="104"/>
      <c r="D36" s="254"/>
      <c r="E36" s="255"/>
      <c r="F36" s="104"/>
    </row>
    <row r="37" spans="2:6" x14ac:dyDescent="0.25">
      <c r="B37" s="104" t="s">
        <v>355</v>
      </c>
      <c r="C37" s="104"/>
      <c r="D37" s="254"/>
      <c r="E37" s="255"/>
      <c r="F37" s="104"/>
    </row>
    <row r="38" spans="2:6" x14ac:dyDescent="0.25">
      <c r="B38" s="104" t="s">
        <v>356</v>
      </c>
      <c r="C38" s="104"/>
      <c r="D38" s="254"/>
      <c r="E38" s="255"/>
      <c r="F38" s="104"/>
    </row>
    <row r="39" spans="2:6" x14ac:dyDescent="0.25">
      <c r="B39" s="104" t="s">
        <v>357</v>
      </c>
      <c r="C39" s="104"/>
      <c r="D39" s="254"/>
      <c r="E39" s="255"/>
      <c r="F39" s="104"/>
    </row>
    <row r="40" spans="2:6" x14ac:dyDescent="0.25">
      <c r="B40" s="104" t="s">
        <v>358</v>
      </c>
      <c r="C40" s="104"/>
      <c r="D40" s="254"/>
      <c r="E40" s="255"/>
      <c r="F40" s="104"/>
    </row>
    <row r="41" spans="2:6" x14ac:dyDescent="0.25">
      <c r="B41" s="104" t="s">
        <v>359</v>
      </c>
      <c r="C41" s="104"/>
      <c r="D41" s="254"/>
      <c r="E41" s="255"/>
      <c r="F41" s="104"/>
    </row>
    <row r="42" spans="2:6" x14ac:dyDescent="0.25">
      <c r="B42" s="104" t="s">
        <v>360</v>
      </c>
      <c r="C42" s="104"/>
      <c r="D42" s="254"/>
      <c r="E42" s="255"/>
      <c r="F42" s="104"/>
    </row>
    <row r="43" spans="2:6" x14ac:dyDescent="0.25">
      <c r="B43" s="104" t="s">
        <v>361</v>
      </c>
      <c r="C43" s="104"/>
      <c r="D43" s="254"/>
      <c r="E43" s="255"/>
      <c r="F43" s="104"/>
    </row>
    <row r="44" spans="2:6" x14ac:dyDescent="0.25">
      <c r="B44" s="104" t="s">
        <v>362</v>
      </c>
      <c r="C44" s="104"/>
      <c r="D44" s="254"/>
      <c r="E44" s="255"/>
      <c r="F44" s="104"/>
    </row>
    <row r="45" spans="2:6" x14ac:dyDescent="0.25">
      <c r="B45" s="104" t="s">
        <v>363</v>
      </c>
      <c r="C45" s="104"/>
      <c r="D45" s="254"/>
      <c r="E45" s="255"/>
      <c r="F45" s="104"/>
    </row>
    <row r="46" spans="2:6" x14ac:dyDescent="0.25">
      <c r="B46" s="104" t="s">
        <v>364</v>
      </c>
      <c r="C46" s="104"/>
      <c r="D46" s="254"/>
      <c r="E46" s="255"/>
      <c r="F46" s="104"/>
    </row>
    <row r="47" spans="2:6" x14ac:dyDescent="0.25">
      <c r="B47" s="104" t="s">
        <v>365</v>
      </c>
      <c r="C47" s="104"/>
      <c r="D47" s="254"/>
      <c r="E47" s="255"/>
      <c r="F47" s="104"/>
    </row>
    <row r="48" spans="2:6" x14ac:dyDescent="0.25">
      <c r="B48" s="104" t="s">
        <v>366</v>
      </c>
      <c r="C48" s="104"/>
      <c r="D48" s="254"/>
      <c r="E48" s="255"/>
      <c r="F48" s="104"/>
    </row>
    <row r="49" spans="2:6" ht="15.45" customHeight="1" x14ac:dyDescent="0.25">
      <c r="B49" s="104" t="s">
        <v>367</v>
      </c>
      <c r="C49" s="104"/>
      <c r="D49" s="254"/>
      <c r="E49" s="255"/>
      <c r="F49" s="104"/>
    </row>
    <row r="50" spans="2:6" x14ac:dyDescent="0.25">
      <c r="B50" s="104" t="s">
        <v>368</v>
      </c>
      <c r="C50" s="104"/>
      <c r="D50" s="254"/>
      <c r="E50" s="255"/>
      <c r="F50" s="104"/>
    </row>
    <row r="51" spans="2:6" x14ac:dyDescent="0.25">
      <c r="C51" s="256"/>
      <c r="D51" s="257"/>
      <c r="E51" s="257"/>
      <c r="F51" s="257"/>
    </row>
    <row r="52" spans="2:6" x14ac:dyDescent="0.25">
      <c r="B52" s="6" t="s">
        <v>373</v>
      </c>
      <c r="C52" s="2"/>
      <c r="D52" s="2"/>
      <c r="E52" s="2"/>
      <c r="F52" s="4"/>
    </row>
    <row r="53" spans="2:6" s="7" customFormat="1" ht="15" customHeight="1" x14ac:dyDescent="0.25">
      <c r="B53" s="297" t="s">
        <v>291</v>
      </c>
      <c r="C53" s="297" t="s">
        <v>332</v>
      </c>
      <c r="D53" s="297" t="s">
        <v>332</v>
      </c>
      <c r="E53" s="297" t="s">
        <v>332</v>
      </c>
      <c r="F53" s="297" t="s">
        <v>332</v>
      </c>
    </row>
    <row r="54" spans="2:6" s="7" customFormat="1" x14ac:dyDescent="0.25">
      <c r="B54" s="104" t="s">
        <v>333</v>
      </c>
      <c r="C54" s="104"/>
      <c r="D54" s="254"/>
      <c r="E54" s="255"/>
      <c r="F54" s="104"/>
    </row>
    <row r="55" spans="2:6" s="7" customFormat="1" x14ac:dyDescent="0.25">
      <c r="B55" s="104" t="s">
        <v>947</v>
      </c>
      <c r="C55" s="104"/>
      <c r="D55" s="254"/>
      <c r="E55" s="255"/>
      <c r="F55" s="104"/>
    </row>
    <row r="56" spans="2:6" s="7" customFormat="1" x14ac:dyDescent="0.25">
      <c r="B56" s="104" t="s">
        <v>370</v>
      </c>
      <c r="C56" s="104"/>
      <c r="D56" s="254"/>
      <c r="E56" s="255"/>
      <c r="F56" s="104"/>
    </row>
    <row r="57" spans="2:6" s="7" customFormat="1" x14ac:dyDescent="0.25">
      <c r="B57" s="104" t="s">
        <v>371</v>
      </c>
      <c r="C57" s="104"/>
      <c r="D57" s="254"/>
      <c r="E57" s="255"/>
      <c r="F57" s="104"/>
    </row>
    <row r="58" spans="2:6" s="7" customFormat="1" x14ac:dyDescent="0.25">
      <c r="B58" s="104" t="s">
        <v>334</v>
      </c>
      <c r="C58" s="104"/>
      <c r="D58" s="254"/>
      <c r="E58" s="255"/>
      <c r="F58" s="104"/>
    </row>
    <row r="59" spans="2:6" x14ac:dyDescent="0.25">
      <c r="B59" s="104" t="s">
        <v>335</v>
      </c>
      <c r="C59" s="104"/>
      <c r="D59" s="254"/>
      <c r="E59" s="255"/>
      <c r="F59" s="104"/>
    </row>
    <row r="60" spans="2:6" x14ac:dyDescent="0.25">
      <c r="B60" s="104" t="s">
        <v>336</v>
      </c>
      <c r="C60" s="104"/>
      <c r="D60" s="254"/>
      <c r="E60" s="255"/>
      <c r="F60" s="104"/>
    </row>
    <row r="61" spans="2:6" x14ac:dyDescent="0.25">
      <c r="B61" s="104" t="s">
        <v>337</v>
      </c>
      <c r="C61" s="104"/>
      <c r="D61" s="254"/>
      <c r="E61" s="255"/>
      <c r="F61" s="104"/>
    </row>
    <row r="62" spans="2:6" x14ac:dyDescent="0.25">
      <c r="B62" s="104" t="s">
        <v>375</v>
      </c>
      <c r="C62" s="104"/>
      <c r="D62" s="254"/>
      <c r="E62" s="255"/>
      <c r="F62" s="104"/>
    </row>
    <row r="63" spans="2:6" x14ac:dyDescent="0.25">
      <c r="B63" s="104" t="s">
        <v>338</v>
      </c>
      <c r="C63" s="104"/>
      <c r="D63" s="254"/>
      <c r="E63" s="255"/>
      <c r="F63" s="104"/>
    </row>
    <row r="64" spans="2:6" x14ac:dyDescent="0.25">
      <c r="B64" s="104" t="s">
        <v>369</v>
      </c>
      <c r="C64" s="104"/>
      <c r="D64" s="254"/>
      <c r="E64" s="255"/>
      <c r="F64" s="104"/>
    </row>
    <row r="65" spans="2:6" x14ac:dyDescent="0.25">
      <c r="B65" s="104" t="s">
        <v>342</v>
      </c>
      <c r="C65" s="104"/>
      <c r="D65" s="254"/>
      <c r="E65" s="255"/>
      <c r="F65" s="104"/>
    </row>
    <row r="66" spans="2:6" x14ac:dyDescent="0.25">
      <c r="B66" s="104" t="s">
        <v>343</v>
      </c>
      <c r="C66" s="104"/>
      <c r="D66" s="254"/>
      <c r="E66" s="255"/>
      <c r="F66" s="104"/>
    </row>
    <row r="67" spans="2:6" ht="15.45" customHeight="1" x14ac:dyDescent="0.25">
      <c r="B67" s="104" t="s">
        <v>344</v>
      </c>
      <c r="C67" s="104"/>
      <c r="D67" s="254"/>
      <c r="E67" s="255"/>
      <c r="F67" s="104"/>
    </row>
    <row r="68" spans="2:6" x14ac:dyDescent="0.25">
      <c r="B68" s="104" t="s">
        <v>374</v>
      </c>
      <c r="C68" s="104"/>
      <c r="D68" s="254"/>
      <c r="E68" s="255"/>
      <c r="F68" s="104"/>
    </row>
    <row r="69" spans="2:6" x14ac:dyDescent="0.25">
      <c r="B69" s="104" t="s">
        <v>376</v>
      </c>
      <c r="C69" s="104"/>
      <c r="D69" s="254"/>
      <c r="E69" s="255"/>
      <c r="F69" s="104"/>
    </row>
    <row r="70" spans="2:6" x14ac:dyDescent="0.25">
      <c r="B70" s="104" t="s">
        <v>948</v>
      </c>
      <c r="C70" s="104"/>
      <c r="D70" s="254"/>
      <c r="E70" s="255"/>
      <c r="F70" s="104"/>
    </row>
    <row r="71" spans="2:6" x14ac:dyDescent="0.25">
      <c r="B71" s="104" t="s">
        <v>365</v>
      </c>
      <c r="C71" s="104"/>
      <c r="D71" s="254"/>
      <c r="E71" s="255"/>
      <c r="F71" s="104"/>
    </row>
    <row r="72" spans="2:6" x14ac:dyDescent="0.25">
      <c r="B72" s="104" t="s">
        <v>366</v>
      </c>
      <c r="C72" s="104"/>
      <c r="D72" s="254"/>
      <c r="E72" s="255"/>
      <c r="F72" s="104"/>
    </row>
    <row r="73" spans="2:6" ht="15.45" customHeight="1" x14ac:dyDescent="0.25">
      <c r="B73" s="104" t="s">
        <v>367</v>
      </c>
      <c r="C73" s="104"/>
      <c r="D73" s="254"/>
      <c r="E73" s="255"/>
      <c r="F73" s="104"/>
    </row>
    <row r="74" spans="2:6" x14ac:dyDescent="0.25">
      <c r="B74" s="104" t="s">
        <v>368</v>
      </c>
      <c r="C74" s="104"/>
      <c r="D74" s="254"/>
      <c r="E74" s="255"/>
      <c r="F74" s="104"/>
    </row>
  </sheetData>
  <mergeCells count="3">
    <mergeCell ref="B3:F3"/>
    <mergeCell ref="B4:F4"/>
    <mergeCell ref="B5:F5"/>
  </mergeCells>
  <printOptions horizontalCentered="1"/>
  <pageMargins left="0.2362204724409" right="0.23622047244094499" top="0.63" bottom="0.36" header="0.23622047244094499" footer="0.23622047244094499"/>
  <pageSetup paperSize="9" scale="72" fitToHeight="0" orientation="landscape" r:id="rId1"/>
  <headerFooter alignWithMargins="0"/>
  <rowBreaks count="1" manualBreakCount="1">
    <brk id="51" min="1" max="5" man="1"/>
  </rowBreaks>
  <colBreaks count="1" manualBreakCount="1">
    <brk id="4" max="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89270-4215-4676-8FA3-218A9DC12452}">
  <sheetPr>
    <pageSetUpPr fitToPage="1"/>
  </sheetPr>
  <dimension ref="B2:J24"/>
  <sheetViews>
    <sheetView showGridLines="0" view="pageBreakPreview" zoomScaleNormal="80" zoomScaleSheetLayoutView="100" workbookViewId="0">
      <selection activeCell="B25" sqref="B25"/>
    </sheetView>
  </sheetViews>
  <sheetFormatPr defaultColWidth="8.77734375" defaultRowHeight="13.8" x14ac:dyDescent="0.25"/>
  <cols>
    <col min="1" max="1" width="8.77734375" style="47"/>
    <col min="2" max="2" width="18.77734375" style="258" customWidth="1"/>
    <col min="3" max="3" width="14.77734375" style="205" customWidth="1"/>
    <col min="4" max="10" width="14.77734375" style="47" customWidth="1"/>
    <col min="11" max="16384" width="8.77734375" style="47"/>
  </cols>
  <sheetData>
    <row r="2" spans="2:10" x14ac:dyDescent="0.25">
      <c r="C2" s="3"/>
      <c r="D2" s="3"/>
      <c r="E2" s="3"/>
    </row>
    <row r="3" spans="2:10" x14ac:dyDescent="0.25">
      <c r="B3" s="687" t="s">
        <v>83</v>
      </c>
      <c r="C3" s="687"/>
      <c r="D3" s="687"/>
      <c r="E3" s="687"/>
      <c r="F3" s="687"/>
      <c r="G3" s="687"/>
      <c r="H3" s="687"/>
      <c r="I3" s="687"/>
      <c r="J3" s="687"/>
    </row>
    <row r="4" spans="2:10" x14ac:dyDescent="0.25">
      <c r="B4" s="692" t="s">
        <v>259</v>
      </c>
      <c r="C4" s="692"/>
      <c r="D4" s="692"/>
      <c r="E4" s="692"/>
      <c r="F4" s="692"/>
      <c r="G4" s="692"/>
      <c r="H4" s="692"/>
      <c r="I4" s="692"/>
      <c r="J4" s="692"/>
    </row>
    <row r="5" spans="2:10" x14ac:dyDescent="0.25">
      <c r="B5" s="692" t="s">
        <v>1075</v>
      </c>
      <c r="C5" s="692"/>
      <c r="D5" s="692"/>
      <c r="E5" s="692"/>
      <c r="F5" s="692"/>
      <c r="G5" s="692"/>
      <c r="H5" s="692"/>
      <c r="I5" s="692"/>
      <c r="J5" s="692"/>
    </row>
    <row r="6" spans="2:10" x14ac:dyDescent="0.25">
      <c r="C6" s="101"/>
      <c r="D6" s="101"/>
      <c r="E6" s="101"/>
    </row>
    <row r="7" spans="2:10" x14ac:dyDescent="0.25">
      <c r="C7" s="101"/>
      <c r="D7" s="101"/>
      <c r="E7" s="101"/>
    </row>
    <row r="8" spans="2:10" ht="15.6" customHeight="1" x14ac:dyDescent="0.25">
      <c r="B8" s="732" t="s">
        <v>1077</v>
      </c>
      <c r="C8" s="732" t="s">
        <v>1087</v>
      </c>
      <c r="D8" s="732"/>
      <c r="E8" s="732"/>
      <c r="F8" s="732"/>
      <c r="G8" s="732"/>
      <c r="H8" s="732" t="s">
        <v>1076</v>
      </c>
      <c r="I8" s="732"/>
      <c r="J8" s="732"/>
    </row>
    <row r="9" spans="2:10" s="7" customFormat="1" ht="15" customHeight="1" x14ac:dyDescent="0.25">
      <c r="B9" s="732"/>
      <c r="C9" s="297" t="s">
        <v>1078</v>
      </c>
      <c r="D9" s="297" t="s">
        <v>1082</v>
      </c>
      <c r="E9" s="297" t="s">
        <v>1081</v>
      </c>
      <c r="F9" s="297" t="s">
        <v>1079</v>
      </c>
      <c r="G9" s="297" t="s">
        <v>1083</v>
      </c>
      <c r="H9" s="297" t="s">
        <v>1081</v>
      </c>
      <c r="I9" s="297" t="s">
        <v>1079</v>
      </c>
      <c r="J9" s="297" t="s">
        <v>1080</v>
      </c>
    </row>
    <row r="10" spans="2:10" s="7" customFormat="1" ht="15" customHeight="1" x14ac:dyDescent="0.25">
      <c r="B10" s="396" t="s">
        <v>899</v>
      </c>
      <c r="C10" s="292"/>
      <c r="D10" s="292"/>
      <c r="E10" s="292"/>
      <c r="F10" s="292"/>
      <c r="G10" s="292"/>
      <c r="H10" s="292"/>
      <c r="I10" s="292"/>
      <c r="J10" s="292"/>
    </row>
    <row r="11" spans="2:10" s="7" customFormat="1" ht="15" customHeight="1" x14ac:dyDescent="0.25">
      <c r="B11" s="396" t="s">
        <v>182</v>
      </c>
      <c r="C11" s="292"/>
      <c r="D11" s="292"/>
      <c r="E11" s="292"/>
      <c r="F11" s="292"/>
      <c r="G11" s="292"/>
      <c r="H11" s="292"/>
      <c r="I11" s="292"/>
      <c r="J11" s="292"/>
    </row>
    <row r="12" spans="2:10" s="7" customFormat="1" ht="15" customHeight="1" x14ac:dyDescent="0.25">
      <c r="B12" s="396" t="s">
        <v>392</v>
      </c>
      <c r="C12" s="292"/>
      <c r="D12" s="292"/>
      <c r="E12" s="292"/>
      <c r="F12" s="292"/>
      <c r="G12" s="292"/>
      <c r="H12" s="292"/>
      <c r="I12" s="292"/>
      <c r="J12" s="292"/>
    </row>
    <row r="13" spans="2:10" s="7" customFormat="1" ht="15" customHeight="1" x14ac:dyDescent="0.25">
      <c r="B13" s="396" t="s">
        <v>393</v>
      </c>
      <c r="C13" s="292"/>
      <c r="D13" s="292"/>
      <c r="E13" s="292"/>
      <c r="F13" s="292"/>
      <c r="G13" s="292"/>
      <c r="H13" s="292"/>
      <c r="I13" s="292"/>
      <c r="J13" s="292"/>
    </row>
    <row r="14" spans="2:10" s="7" customFormat="1" ht="15" customHeight="1" x14ac:dyDescent="0.25">
      <c r="B14" s="396" t="s">
        <v>394</v>
      </c>
      <c r="C14" s="292"/>
      <c r="D14" s="292"/>
      <c r="E14" s="292"/>
      <c r="F14" s="292"/>
      <c r="G14" s="292"/>
      <c r="H14" s="292"/>
      <c r="I14" s="292"/>
      <c r="J14" s="292"/>
    </row>
    <row r="15" spans="2:10" x14ac:dyDescent="0.25">
      <c r="B15" s="396" t="s">
        <v>1084</v>
      </c>
      <c r="C15" s="293"/>
      <c r="D15" s="148"/>
      <c r="E15" s="148"/>
      <c r="F15" s="148"/>
      <c r="G15" s="148"/>
      <c r="H15" s="148"/>
      <c r="I15" s="148"/>
      <c r="J15" s="148"/>
    </row>
    <row r="16" spans="2:10" x14ac:dyDescent="0.25">
      <c r="B16" s="396" t="s">
        <v>396</v>
      </c>
      <c r="C16" s="294"/>
      <c r="D16" s="65"/>
      <c r="E16" s="65"/>
      <c r="F16" s="65"/>
      <c r="G16" s="65"/>
      <c r="H16" s="65"/>
      <c r="I16" s="65"/>
      <c r="J16" s="65"/>
    </row>
    <row r="17" spans="2:10" x14ac:dyDescent="0.25">
      <c r="B17" s="396" t="s">
        <v>1085</v>
      </c>
      <c r="C17" s="294"/>
      <c r="D17" s="65"/>
      <c r="E17" s="65"/>
      <c r="F17" s="65"/>
      <c r="G17" s="65"/>
      <c r="H17" s="65"/>
      <c r="I17" s="65"/>
      <c r="J17" s="65"/>
    </row>
    <row r="18" spans="2:10" x14ac:dyDescent="0.25">
      <c r="B18" s="396" t="s">
        <v>1086</v>
      </c>
      <c r="C18" s="294"/>
      <c r="D18" s="65"/>
      <c r="E18" s="65"/>
      <c r="F18" s="65"/>
      <c r="G18" s="65"/>
      <c r="H18" s="65"/>
      <c r="I18" s="65"/>
      <c r="J18" s="65"/>
    </row>
    <row r="19" spans="2:10" x14ac:dyDescent="0.25">
      <c r="B19" s="396" t="s">
        <v>399</v>
      </c>
      <c r="C19" s="294"/>
      <c r="D19" s="65"/>
      <c r="E19" s="65"/>
      <c r="F19" s="65"/>
      <c r="G19" s="65"/>
      <c r="H19" s="65"/>
      <c r="I19" s="65"/>
      <c r="J19" s="65"/>
    </row>
    <row r="20" spans="2:10" x14ac:dyDescent="0.25">
      <c r="B20" s="396" t="s">
        <v>400</v>
      </c>
      <c r="C20" s="294"/>
      <c r="D20" s="65"/>
      <c r="E20" s="65"/>
      <c r="F20" s="65"/>
      <c r="G20" s="65"/>
      <c r="H20" s="65"/>
      <c r="I20" s="65"/>
      <c r="J20" s="65"/>
    </row>
    <row r="21" spans="2:10" x14ac:dyDescent="0.25">
      <c r="B21" s="396" t="s">
        <v>401</v>
      </c>
      <c r="C21" s="294"/>
      <c r="D21" s="65"/>
      <c r="E21" s="65"/>
      <c r="F21" s="65"/>
      <c r="G21" s="65"/>
      <c r="H21" s="65"/>
      <c r="I21" s="65"/>
      <c r="J21" s="65"/>
    </row>
    <row r="22" spans="2:10" x14ac:dyDescent="0.25">
      <c r="B22" s="397" t="s">
        <v>86</v>
      </c>
      <c r="C22" s="294"/>
      <c r="D22" s="65"/>
      <c r="E22" s="65"/>
      <c r="F22" s="65"/>
      <c r="G22" s="65"/>
      <c r="H22" s="65"/>
      <c r="I22" s="65"/>
      <c r="J22" s="65"/>
    </row>
    <row r="23" spans="2:10" x14ac:dyDescent="0.25">
      <c r="B23" s="292"/>
      <c r="C23" s="294"/>
      <c r="D23" s="65"/>
      <c r="E23" s="65"/>
      <c r="F23" s="65"/>
      <c r="G23" s="65"/>
      <c r="H23" s="65"/>
      <c r="I23" s="65"/>
      <c r="J23" s="65"/>
    </row>
    <row r="24" spans="2:10" x14ac:dyDescent="0.25">
      <c r="B24" s="735" t="s">
        <v>1088</v>
      </c>
      <c r="C24" s="735"/>
      <c r="D24" s="735"/>
      <c r="E24" s="735"/>
      <c r="F24" s="735"/>
      <c r="G24" s="735"/>
      <c r="H24" s="735"/>
      <c r="I24" s="735"/>
      <c r="J24" s="735"/>
    </row>
  </sheetData>
  <mergeCells count="7">
    <mergeCell ref="C8:G8"/>
    <mergeCell ref="H8:J8"/>
    <mergeCell ref="B8:B9"/>
    <mergeCell ref="B24:J24"/>
    <mergeCell ref="B3:J3"/>
    <mergeCell ref="B4:J4"/>
    <mergeCell ref="B5:J5"/>
  </mergeCells>
  <printOptions horizontalCentered="1"/>
  <pageMargins left="0.2362204724409" right="0.23622047244094499" top="0.63" bottom="0.36" header="0.23622047244094499" footer="0.23622047244094499"/>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851EB-5783-492B-8581-612BFF24A51C}">
  <sheetPr>
    <pageSetUpPr fitToPage="1"/>
  </sheetPr>
  <dimension ref="B2:J24"/>
  <sheetViews>
    <sheetView showGridLines="0" view="pageBreakPreview" zoomScale="78" zoomScaleNormal="80" zoomScaleSheetLayoutView="70" workbookViewId="0">
      <selection activeCell="B25" sqref="B25"/>
    </sheetView>
  </sheetViews>
  <sheetFormatPr defaultColWidth="8.77734375" defaultRowHeight="13.8" x14ac:dyDescent="0.25"/>
  <cols>
    <col min="1" max="1" width="8.77734375" style="47"/>
    <col min="2" max="2" width="18.77734375" style="341" customWidth="1"/>
    <col min="3" max="5" width="32.109375" style="204" customWidth="1"/>
    <col min="6" max="6" width="22" style="204" bestFit="1" customWidth="1"/>
    <col min="7" max="10" width="32.109375" style="204" customWidth="1"/>
    <col min="11" max="16384" width="8.77734375" style="47"/>
  </cols>
  <sheetData>
    <row r="2" spans="2:10" x14ac:dyDescent="0.25">
      <c r="C2" s="116"/>
      <c r="D2" s="116"/>
      <c r="E2" s="116"/>
    </row>
    <row r="3" spans="2:10" x14ac:dyDescent="0.25">
      <c r="B3" s="687" t="s">
        <v>83</v>
      </c>
      <c r="C3" s="687"/>
      <c r="D3" s="687"/>
      <c r="E3" s="687"/>
      <c r="F3" s="687"/>
      <c r="G3" s="687"/>
      <c r="H3" s="687"/>
      <c r="I3" s="687"/>
      <c r="J3" s="687"/>
    </row>
    <row r="4" spans="2:10" x14ac:dyDescent="0.25">
      <c r="B4" s="692" t="s">
        <v>259</v>
      </c>
      <c r="C4" s="692"/>
      <c r="D4" s="692"/>
      <c r="E4" s="692"/>
      <c r="F4" s="692"/>
      <c r="G4" s="692"/>
      <c r="H4" s="692"/>
      <c r="I4" s="692"/>
      <c r="J4" s="692"/>
    </row>
    <row r="5" spans="2:10" x14ac:dyDescent="0.25">
      <c r="B5" s="692" t="s">
        <v>1113</v>
      </c>
      <c r="C5" s="692"/>
      <c r="D5" s="692"/>
      <c r="E5" s="692"/>
      <c r="F5" s="692"/>
      <c r="G5" s="692"/>
      <c r="H5" s="692"/>
      <c r="I5" s="692"/>
      <c r="J5" s="692"/>
    </row>
    <row r="6" spans="2:10" x14ac:dyDescent="0.25">
      <c r="C6" s="337"/>
      <c r="D6" s="337"/>
      <c r="E6" s="337"/>
    </row>
    <row r="7" spans="2:10" x14ac:dyDescent="0.25">
      <c r="C7" s="337"/>
      <c r="D7" s="337"/>
      <c r="E7" s="337"/>
    </row>
    <row r="8" spans="2:10" s="17" customFormat="1" ht="41.4" x14ac:dyDescent="0.25">
      <c r="B8" s="347" t="s">
        <v>1116</v>
      </c>
      <c r="C8" s="348" t="s">
        <v>1117</v>
      </c>
      <c r="D8" s="348" t="s">
        <v>1118</v>
      </c>
      <c r="E8" s="348" t="s">
        <v>1119</v>
      </c>
      <c r="F8" s="348" t="s">
        <v>1120</v>
      </c>
      <c r="G8" s="348" t="s">
        <v>1121</v>
      </c>
      <c r="H8" s="348" t="s">
        <v>1122</v>
      </c>
      <c r="I8" s="348" t="s">
        <v>1123</v>
      </c>
      <c r="J8" s="348" t="s">
        <v>1124</v>
      </c>
    </row>
    <row r="9" spans="2:10" s="7" customFormat="1" ht="15" customHeight="1" x14ac:dyDescent="0.25">
      <c r="B9" s="344"/>
      <c r="C9" s="339" t="s">
        <v>1125</v>
      </c>
      <c r="D9" s="339" t="s">
        <v>1126</v>
      </c>
      <c r="E9" s="339" t="s">
        <v>1125</v>
      </c>
      <c r="F9" s="339" t="s">
        <v>684</v>
      </c>
      <c r="G9" s="339" t="s">
        <v>1125</v>
      </c>
      <c r="H9" s="339" t="s">
        <v>1125</v>
      </c>
      <c r="I9" s="339" t="s">
        <v>1125</v>
      </c>
      <c r="J9" s="339" t="s">
        <v>684</v>
      </c>
    </row>
    <row r="10" spans="2:10" s="7" customFormat="1" ht="15" customHeight="1" x14ac:dyDescent="0.25">
      <c r="B10" s="292"/>
      <c r="C10" s="345"/>
      <c r="D10" s="345"/>
      <c r="E10" s="345"/>
      <c r="F10" s="345"/>
      <c r="G10" s="345"/>
      <c r="H10" s="345"/>
      <c r="I10" s="345"/>
      <c r="J10" s="345"/>
    </row>
    <row r="11" spans="2:10" s="7" customFormat="1" ht="15" customHeight="1" x14ac:dyDescent="0.25">
      <c r="B11" s="292"/>
      <c r="C11" s="345"/>
      <c r="D11" s="345"/>
      <c r="E11" s="345"/>
      <c r="F11" s="345"/>
      <c r="G11" s="345"/>
      <c r="H11" s="345"/>
      <c r="I11" s="345"/>
      <c r="J11" s="345"/>
    </row>
    <row r="12" spans="2:10" s="7" customFormat="1" ht="15" customHeight="1" x14ac:dyDescent="0.25">
      <c r="B12" s="292"/>
      <c r="C12" s="345"/>
      <c r="D12" s="345"/>
      <c r="E12" s="345"/>
      <c r="F12" s="345"/>
      <c r="G12" s="345"/>
      <c r="H12" s="345"/>
      <c r="I12" s="345"/>
      <c r="J12" s="345"/>
    </row>
    <row r="13" spans="2:10" s="7" customFormat="1" ht="15" customHeight="1" x14ac:dyDescent="0.25">
      <c r="B13" s="292"/>
      <c r="C13" s="345"/>
      <c r="D13" s="345"/>
      <c r="E13" s="345"/>
      <c r="F13" s="345"/>
      <c r="G13" s="345"/>
      <c r="H13" s="345"/>
      <c r="I13" s="345"/>
      <c r="J13" s="345"/>
    </row>
    <row r="14" spans="2:10" s="7" customFormat="1" ht="15" customHeight="1" x14ac:dyDescent="0.25">
      <c r="B14" s="292"/>
      <c r="C14" s="345"/>
      <c r="D14" s="345"/>
      <c r="E14" s="345"/>
      <c r="F14" s="345"/>
      <c r="G14" s="345"/>
      <c r="H14" s="345"/>
      <c r="I14" s="345"/>
      <c r="J14" s="345"/>
    </row>
    <row r="15" spans="2:10" x14ac:dyDescent="0.25">
      <c r="B15" s="292"/>
      <c r="C15" s="346"/>
      <c r="D15" s="346"/>
      <c r="E15" s="346"/>
      <c r="F15" s="346"/>
      <c r="G15" s="346"/>
      <c r="H15" s="346"/>
      <c r="I15" s="346"/>
      <c r="J15" s="346"/>
    </row>
    <row r="16" spans="2:10" x14ac:dyDescent="0.25">
      <c r="B16" s="292"/>
      <c r="C16" s="325"/>
      <c r="D16" s="325"/>
      <c r="E16" s="325"/>
      <c r="F16" s="325"/>
      <c r="G16" s="325"/>
      <c r="H16" s="325"/>
      <c r="I16" s="325"/>
      <c r="J16" s="325"/>
    </row>
    <row r="17" spans="2:10" x14ac:dyDescent="0.25">
      <c r="B17" s="292"/>
      <c r="C17" s="325"/>
      <c r="D17" s="325"/>
      <c r="E17" s="325"/>
      <c r="F17" s="325"/>
      <c r="G17" s="325"/>
      <c r="H17" s="325"/>
      <c r="I17" s="325"/>
      <c r="J17" s="325"/>
    </row>
    <row r="18" spans="2:10" x14ac:dyDescent="0.25">
      <c r="B18" s="292"/>
      <c r="C18" s="325"/>
      <c r="D18" s="325"/>
      <c r="E18" s="325"/>
      <c r="F18" s="325"/>
      <c r="G18" s="325"/>
      <c r="H18" s="325"/>
      <c r="I18" s="325"/>
      <c r="J18" s="325"/>
    </row>
    <row r="19" spans="2:10" x14ac:dyDescent="0.25">
      <c r="B19" s="292"/>
      <c r="C19" s="325"/>
      <c r="D19" s="325"/>
      <c r="E19" s="325"/>
      <c r="F19" s="325"/>
      <c r="G19" s="325"/>
      <c r="H19" s="325"/>
      <c r="I19" s="325"/>
      <c r="J19" s="325"/>
    </row>
    <row r="20" spans="2:10" x14ac:dyDescent="0.25">
      <c r="B20" s="292"/>
      <c r="C20" s="325"/>
      <c r="D20" s="325"/>
      <c r="E20" s="325"/>
      <c r="F20" s="325"/>
      <c r="G20" s="325"/>
      <c r="H20" s="325"/>
      <c r="I20" s="325"/>
      <c r="J20" s="325"/>
    </row>
    <row r="21" spans="2:10" x14ac:dyDescent="0.25">
      <c r="B21" s="292"/>
      <c r="C21" s="325"/>
      <c r="D21" s="325"/>
      <c r="E21" s="325"/>
      <c r="F21" s="325"/>
      <c r="G21" s="325"/>
      <c r="H21" s="325"/>
      <c r="I21" s="325"/>
      <c r="J21" s="325"/>
    </row>
    <row r="22" spans="2:10" x14ac:dyDescent="0.25">
      <c r="B22" s="292"/>
      <c r="C22" s="325"/>
      <c r="D22" s="325"/>
      <c r="E22" s="325"/>
      <c r="F22" s="325"/>
      <c r="G22" s="325"/>
      <c r="H22" s="325"/>
      <c r="I22" s="325"/>
      <c r="J22" s="325"/>
    </row>
    <row r="23" spans="2:10" x14ac:dyDescent="0.25">
      <c r="B23" s="292"/>
      <c r="C23" s="325"/>
      <c r="D23" s="325"/>
      <c r="E23" s="325"/>
      <c r="F23" s="325"/>
      <c r="G23" s="325"/>
      <c r="H23" s="325"/>
      <c r="I23" s="325"/>
      <c r="J23" s="325"/>
    </row>
    <row r="24" spans="2:10" x14ac:dyDescent="0.25">
      <c r="B24" s="735" t="s">
        <v>1127</v>
      </c>
      <c r="C24" s="735"/>
      <c r="D24" s="735"/>
      <c r="E24" s="735"/>
      <c r="F24" s="735"/>
      <c r="G24" s="735"/>
      <c r="H24" s="735"/>
      <c r="I24" s="735"/>
      <c r="J24" s="735"/>
    </row>
  </sheetData>
  <mergeCells count="4">
    <mergeCell ref="B24:J24"/>
    <mergeCell ref="B3:J3"/>
    <mergeCell ref="B4:J4"/>
    <mergeCell ref="B5:J5"/>
  </mergeCells>
  <printOptions horizontalCentered="1"/>
  <pageMargins left="0.2362204724409" right="0.23622047244094499" top="0.63" bottom="0.36" header="0.23622047244094499" footer="0.23622047244094499"/>
  <pageSetup paperSize="9" scale="54"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D5B3D-BE19-421C-AC0B-67282DBCB4BD}">
  <sheetPr>
    <pageSetUpPr fitToPage="1"/>
  </sheetPr>
  <dimension ref="B2:I20"/>
  <sheetViews>
    <sheetView showGridLines="0" view="pageBreakPreview" zoomScale="105" zoomScaleNormal="80" zoomScaleSheetLayoutView="80" workbookViewId="0">
      <selection activeCell="B25" sqref="B25"/>
    </sheetView>
  </sheetViews>
  <sheetFormatPr defaultColWidth="8.77734375" defaultRowHeight="13.8" x14ac:dyDescent="0.25"/>
  <cols>
    <col min="1" max="1" width="8.77734375" style="47"/>
    <col min="2" max="2" width="29.44140625" style="372" bestFit="1" customWidth="1"/>
    <col min="3" max="4" width="21.77734375" style="204" bestFit="1" customWidth="1"/>
    <col min="5" max="5" width="23.77734375" style="204" bestFit="1" customWidth="1"/>
    <col min="6" max="6" width="29.88671875" style="204" bestFit="1" customWidth="1"/>
    <col min="7" max="7" width="17.21875" style="204" bestFit="1" customWidth="1"/>
    <col min="8" max="8" width="14.88671875" style="204" bestFit="1" customWidth="1"/>
    <col min="9" max="9" width="23" style="204" bestFit="1" customWidth="1"/>
    <col min="10" max="16384" width="8.77734375" style="47"/>
  </cols>
  <sheetData>
    <row r="2" spans="2:9" x14ac:dyDescent="0.25">
      <c r="C2" s="116"/>
      <c r="D2" s="116"/>
      <c r="E2" s="116"/>
    </row>
    <row r="3" spans="2:9" x14ac:dyDescent="0.25">
      <c r="B3" s="687" t="s">
        <v>83</v>
      </c>
      <c r="C3" s="687"/>
      <c r="D3" s="687"/>
      <c r="E3" s="687"/>
      <c r="F3" s="687"/>
      <c r="G3" s="687"/>
      <c r="H3" s="687"/>
      <c r="I3" s="687"/>
    </row>
    <row r="4" spans="2:9" x14ac:dyDescent="0.25">
      <c r="B4" s="692" t="s">
        <v>259</v>
      </c>
      <c r="C4" s="692"/>
      <c r="D4" s="692"/>
      <c r="E4" s="692"/>
      <c r="F4" s="692"/>
      <c r="G4" s="692"/>
      <c r="H4" s="692"/>
      <c r="I4" s="692"/>
    </row>
    <row r="5" spans="2:9" x14ac:dyDescent="0.25">
      <c r="B5" s="692" t="s">
        <v>1190</v>
      </c>
      <c r="C5" s="692"/>
      <c r="D5" s="692"/>
      <c r="E5" s="692"/>
      <c r="F5" s="692"/>
      <c r="G5" s="692"/>
      <c r="H5" s="692"/>
      <c r="I5" s="692"/>
    </row>
    <row r="6" spans="2:9" x14ac:dyDescent="0.25">
      <c r="C6" s="370"/>
      <c r="D6" s="370"/>
      <c r="E6" s="370"/>
    </row>
    <row r="7" spans="2:9" x14ac:dyDescent="0.25">
      <c r="C7" s="370"/>
      <c r="D7" s="370"/>
      <c r="E7" s="370"/>
    </row>
    <row r="8" spans="2:9" s="7" customFormat="1" ht="15" customHeight="1" x14ac:dyDescent="0.25">
      <c r="B8" s="347" t="s">
        <v>1191</v>
      </c>
      <c r="C8" s="347" t="s">
        <v>1192</v>
      </c>
      <c r="D8" s="347" t="s">
        <v>1193</v>
      </c>
      <c r="E8" s="347" t="s">
        <v>1194</v>
      </c>
      <c r="F8" s="347" t="s">
        <v>1195</v>
      </c>
      <c r="G8" s="347" t="s">
        <v>1196</v>
      </c>
      <c r="H8" s="347" t="s">
        <v>1197</v>
      </c>
      <c r="I8" s="347" t="s">
        <v>1198</v>
      </c>
    </row>
    <row r="9" spans="2:9" s="7" customFormat="1" ht="15" customHeight="1" x14ac:dyDescent="0.25">
      <c r="B9" s="347" t="s">
        <v>1207</v>
      </c>
      <c r="C9" s="347" t="s">
        <v>1208</v>
      </c>
      <c r="D9" s="347" t="s">
        <v>1199</v>
      </c>
      <c r="E9" s="347" t="s">
        <v>1206</v>
      </c>
      <c r="F9" s="347" t="s">
        <v>1200</v>
      </c>
      <c r="G9" s="347" t="s">
        <v>229</v>
      </c>
      <c r="H9" s="347" t="s">
        <v>1201</v>
      </c>
      <c r="I9" s="347" t="s">
        <v>421</v>
      </c>
    </row>
    <row r="10" spans="2:9" s="7" customFormat="1" ht="15" customHeight="1" x14ac:dyDescent="0.25">
      <c r="B10" s="373"/>
      <c r="C10" s="373"/>
      <c r="D10" s="373"/>
      <c r="E10" s="373"/>
      <c r="F10" s="373"/>
      <c r="G10" s="373"/>
      <c r="H10" s="373"/>
      <c r="I10" s="373"/>
    </row>
    <row r="11" spans="2:9" x14ac:dyDescent="0.25">
      <c r="B11" s="374" t="s">
        <v>1202</v>
      </c>
      <c r="C11" s="374"/>
      <c r="D11" s="374"/>
      <c r="E11" s="374"/>
      <c r="F11" s="374"/>
      <c r="G11" s="374"/>
      <c r="H11" s="374"/>
      <c r="I11" s="374"/>
    </row>
    <row r="12" spans="2:9" x14ac:dyDescent="0.25">
      <c r="B12" s="374" t="s">
        <v>1203</v>
      </c>
      <c r="C12" s="374"/>
      <c r="D12" s="374"/>
      <c r="E12" s="374"/>
      <c r="F12" s="374"/>
      <c r="G12" s="374"/>
      <c r="H12" s="374"/>
      <c r="I12" s="374"/>
    </row>
    <row r="13" spans="2:9" x14ac:dyDescent="0.25">
      <c r="B13" s="374" t="s">
        <v>1204</v>
      </c>
      <c r="C13" s="374"/>
      <c r="D13" s="374"/>
      <c r="E13" s="374"/>
      <c r="F13" s="374"/>
      <c r="G13" s="374"/>
      <c r="H13" s="374"/>
      <c r="I13" s="374"/>
    </row>
    <row r="14" spans="2:9" x14ac:dyDescent="0.25">
      <c r="B14" s="374" t="s">
        <v>1205</v>
      </c>
      <c r="C14" s="374"/>
      <c r="D14" s="374"/>
      <c r="E14" s="374"/>
      <c r="F14" s="374"/>
      <c r="G14" s="374"/>
      <c r="H14" s="374"/>
      <c r="I14" s="374"/>
    </row>
    <row r="15" spans="2:9" x14ac:dyDescent="0.25">
      <c r="B15" s="375"/>
      <c r="C15" s="376"/>
      <c r="D15" s="376"/>
      <c r="E15" s="376"/>
      <c r="F15" s="376"/>
      <c r="G15" s="376"/>
      <c r="H15" s="376"/>
      <c r="I15" s="376"/>
    </row>
    <row r="16" spans="2:9" x14ac:dyDescent="0.25">
      <c r="B16" s="375"/>
      <c r="C16" s="376"/>
      <c r="D16" s="376"/>
      <c r="E16" s="376"/>
      <c r="F16" s="376"/>
      <c r="G16" s="376"/>
      <c r="H16" s="376"/>
      <c r="I16" s="376"/>
    </row>
    <row r="17" spans="2:9" x14ac:dyDescent="0.25">
      <c r="B17" s="375"/>
      <c r="C17" s="376"/>
      <c r="D17" s="376"/>
      <c r="E17" s="376"/>
      <c r="F17" s="376"/>
      <c r="G17" s="376"/>
      <c r="H17" s="376"/>
      <c r="I17" s="376"/>
    </row>
    <row r="18" spans="2:9" x14ac:dyDescent="0.25">
      <c r="B18" s="375"/>
      <c r="C18" s="376"/>
      <c r="D18" s="376"/>
      <c r="E18" s="376"/>
      <c r="F18" s="376"/>
      <c r="G18" s="376"/>
      <c r="H18" s="376"/>
      <c r="I18" s="376"/>
    </row>
    <row r="19" spans="2:9" x14ac:dyDescent="0.25">
      <c r="B19" s="375"/>
      <c r="C19" s="376"/>
      <c r="D19" s="376"/>
      <c r="E19" s="376"/>
      <c r="F19" s="376"/>
      <c r="G19" s="376"/>
      <c r="H19" s="376"/>
      <c r="I19" s="376"/>
    </row>
    <row r="20" spans="2:9" x14ac:dyDescent="0.25">
      <c r="B20" s="736"/>
      <c r="C20" s="736"/>
      <c r="D20" s="736"/>
      <c r="E20" s="736"/>
      <c r="F20" s="736"/>
      <c r="G20" s="736"/>
      <c r="H20" s="736"/>
      <c r="I20" s="736"/>
    </row>
  </sheetData>
  <mergeCells count="4">
    <mergeCell ref="B3:I3"/>
    <mergeCell ref="B4:I4"/>
    <mergeCell ref="B5:I5"/>
    <mergeCell ref="B20:I20"/>
  </mergeCells>
  <printOptions horizontalCentered="1"/>
  <pageMargins left="0.2362204724409" right="0.23622047244094499" top="0.63" bottom="0.36" header="0.23622047244094499" footer="0.23622047244094499"/>
  <pageSetup paperSize="9" scale="8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26A03-2A9E-4F8C-ADEA-AAF3ED3C3D27}">
  <sheetPr>
    <pageSetUpPr fitToPage="1"/>
  </sheetPr>
  <dimension ref="B1:Q16"/>
  <sheetViews>
    <sheetView showGridLines="0" view="pageBreakPreview" zoomScale="85" zoomScaleNormal="100" zoomScaleSheetLayoutView="85" workbookViewId="0">
      <selection activeCell="I11" sqref="I11"/>
    </sheetView>
  </sheetViews>
  <sheetFormatPr defaultColWidth="9.21875" defaultRowHeight="13.8" x14ac:dyDescent="0.25"/>
  <cols>
    <col min="1" max="1" width="7.77734375" style="3" customWidth="1"/>
    <col min="2" max="2" width="6.44140625" style="3" customWidth="1"/>
    <col min="3" max="3" width="34" style="3" customWidth="1"/>
    <col min="4" max="4" width="12.21875" style="3" customWidth="1"/>
    <col min="5" max="5" width="12.21875" style="3" bestFit="1" customWidth="1"/>
    <col min="6" max="6" width="14.44140625" style="3" bestFit="1" customWidth="1"/>
    <col min="7" max="7" width="13.44140625" style="3" bestFit="1" customWidth="1"/>
    <col min="8" max="11" width="13.44140625" style="3" customWidth="1"/>
    <col min="12" max="17" width="11.77734375" style="3" bestFit="1" customWidth="1"/>
    <col min="18" max="16384" width="9.21875" style="3"/>
  </cols>
  <sheetData>
    <row r="1" spans="2:17" x14ac:dyDescent="0.25">
      <c r="B1" s="6"/>
    </row>
    <row r="2" spans="2:17" x14ac:dyDescent="0.25">
      <c r="B2" s="692" t="s">
        <v>83</v>
      </c>
      <c r="C2" s="692"/>
      <c r="D2" s="692"/>
      <c r="E2" s="692"/>
      <c r="F2" s="692"/>
      <c r="G2" s="692"/>
      <c r="H2" s="692"/>
      <c r="I2" s="692"/>
      <c r="J2" s="692"/>
      <c r="K2" s="692"/>
      <c r="L2" s="692"/>
      <c r="M2" s="692"/>
      <c r="N2" s="692"/>
      <c r="O2" s="692"/>
      <c r="P2" s="692"/>
      <c r="Q2" s="692"/>
    </row>
    <row r="3" spans="2:17" x14ac:dyDescent="0.25">
      <c r="B3" s="692" t="s">
        <v>114</v>
      </c>
      <c r="C3" s="692"/>
      <c r="D3" s="692"/>
      <c r="E3" s="692"/>
      <c r="F3" s="692"/>
      <c r="G3" s="692"/>
      <c r="H3" s="692"/>
      <c r="I3" s="692"/>
      <c r="J3" s="692"/>
      <c r="K3" s="692"/>
      <c r="L3" s="692"/>
      <c r="M3" s="692"/>
      <c r="N3" s="692"/>
      <c r="O3" s="692"/>
      <c r="P3" s="692"/>
      <c r="Q3" s="692"/>
    </row>
    <row r="4" spans="2:17" x14ac:dyDescent="0.25">
      <c r="B4" s="692" t="s">
        <v>113</v>
      </c>
      <c r="C4" s="692"/>
      <c r="D4" s="692"/>
      <c r="E4" s="692"/>
      <c r="F4" s="692"/>
      <c r="G4" s="692"/>
      <c r="H4" s="692"/>
      <c r="I4" s="692"/>
      <c r="J4" s="692"/>
      <c r="K4" s="692"/>
      <c r="L4" s="692"/>
      <c r="M4" s="692"/>
      <c r="N4" s="692"/>
      <c r="O4" s="692"/>
      <c r="P4" s="692"/>
      <c r="Q4" s="692"/>
    </row>
    <row r="5" spans="2:17" x14ac:dyDescent="0.25">
      <c r="B5" s="692" t="s">
        <v>791</v>
      </c>
      <c r="C5" s="692"/>
      <c r="D5" s="692"/>
      <c r="E5" s="692"/>
      <c r="F5" s="692"/>
      <c r="G5" s="692"/>
      <c r="H5" s="692"/>
      <c r="I5" s="692"/>
      <c r="J5" s="692"/>
      <c r="K5" s="692"/>
      <c r="L5" s="692"/>
      <c r="M5" s="692"/>
      <c r="N5" s="692"/>
      <c r="O5" s="692"/>
      <c r="P5" s="692"/>
      <c r="Q5" s="692"/>
    </row>
    <row r="6" spans="2:17" x14ac:dyDescent="0.25">
      <c r="C6" s="38"/>
      <c r="D6" s="38"/>
      <c r="E6" s="38"/>
      <c r="F6" s="38"/>
      <c r="G6" s="38"/>
      <c r="H6" s="38"/>
      <c r="I6" s="38"/>
      <c r="J6" s="38"/>
      <c r="K6" s="38"/>
      <c r="L6" s="38"/>
      <c r="M6" s="38"/>
      <c r="N6" s="38"/>
      <c r="O6" s="38"/>
    </row>
    <row r="7" spans="2:17" x14ac:dyDescent="0.25">
      <c r="Q7" s="44" t="s">
        <v>0</v>
      </c>
    </row>
    <row r="8" spans="2:17" ht="15" customHeight="1" x14ac:dyDescent="0.25">
      <c r="B8" s="737" t="s">
        <v>1</v>
      </c>
      <c r="C8" s="740" t="s">
        <v>2</v>
      </c>
      <c r="D8" s="716" t="s">
        <v>115</v>
      </c>
      <c r="E8" s="743" t="s">
        <v>116</v>
      </c>
      <c r="F8" s="744"/>
      <c r="G8" s="745"/>
      <c r="H8" s="749" t="s">
        <v>1233</v>
      </c>
      <c r="I8" s="750"/>
      <c r="J8" s="750"/>
      <c r="K8" s="751"/>
      <c r="L8" s="695" t="s">
        <v>3</v>
      </c>
      <c r="M8" s="696"/>
      <c r="N8" s="696"/>
      <c r="O8" s="696"/>
      <c r="P8" s="697"/>
      <c r="Q8" s="746" t="s">
        <v>13</v>
      </c>
    </row>
    <row r="9" spans="2:17" ht="27.6" customHeight="1" x14ac:dyDescent="0.25">
      <c r="B9" s="738"/>
      <c r="C9" s="741"/>
      <c r="D9" s="720"/>
      <c r="E9" s="201" t="s">
        <v>117</v>
      </c>
      <c r="F9" s="200" t="s">
        <v>1057</v>
      </c>
      <c r="G9" s="200" t="s">
        <v>119</v>
      </c>
      <c r="H9" s="200" t="s">
        <v>117</v>
      </c>
      <c r="I9" s="380" t="s">
        <v>1225</v>
      </c>
      <c r="J9" s="380" t="s">
        <v>1226</v>
      </c>
      <c r="K9" s="380" t="s">
        <v>1227</v>
      </c>
      <c r="L9" s="380" t="s">
        <v>6</v>
      </c>
      <c r="M9" s="380" t="s">
        <v>7</v>
      </c>
      <c r="N9" s="380" t="s">
        <v>8</v>
      </c>
      <c r="O9" s="380" t="s">
        <v>9</v>
      </c>
      <c r="P9" s="45" t="s">
        <v>1228</v>
      </c>
      <c r="Q9" s="747"/>
    </row>
    <row r="10" spans="2:17" x14ac:dyDescent="0.25">
      <c r="B10" s="739"/>
      <c r="C10" s="742"/>
      <c r="D10" s="717"/>
      <c r="E10" s="288" t="s">
        <v>924</v>
      </c>
      <c r="F10" s="287" t="s">
        <v>810</v>
      </c>
      <c r="G10" s="287" t="s">
        <v>1058</v>
      </c>
      <c r="H10" s="385" t="s">
        <v>1234</v>
      </c>
      <c r="I10" s="385" t="s">
        <v>227</v>
      </c>
      <c r="J10" s="385" t="s">
        <v>720</v>
      </c>
      <c r="K10" s="385" t="s">
        <v>720</v>
      </c>
      <c r="L10" s="45" t="s">
        <v>10</v>
      </c>
      <c r="M10" s="45" t="s">
        <v>10</v>
      </c>
      <c r="N10" s="45" t="s">
        <v>10</v>
      </c>
      <c r="O10" s="45" t="s">
        <v>10</v>
      </c>
      <c r="P10" s="45" t="s">
        <v>10</v>
      </c>
      <c r="Q10" s="748"/>
    </row>
    <row r="11" spans="2:17" ht="15" customHeight="1" x14ac:dyDescent="0.25">
      <c r="B11" s="239">
        <v>1</v>
      </c>
      <c r="C11" s="240" t="s">
        <v>11</v>
      </c>
      <c r="D11" s="241"/>
      <c r="E11" s="242"/>
      <c r="F11" s="242"/>
      <c r="G11" s="243"/>
      <c r="H11" s="391"/>
      <c r="I11" s="391"/>
      <c r="J11" s="391"/>
      <c r="K11" s="391"/>
      <c r="L11" s="244"/>
      <c r="M11" s="245"/>
      <c r="N11" s="245"/>
      <c r="O11" s="245"/>
      <c r="P11" s="245"/>
      <c r="Q11" s="246"/>
    </row>
    <row r="12" spans="2:17" ht="15" customHeight="1" x14ac:dyDescent="0.25">
      <c r="B12" s="12">
        <v>1.1000000000000001</v>
      </c>
      <c r="C12" s="247" t="s">
        <v>121</v>
      </c>
      <c r="D12" s="241"/>
      <c r="E12" s="202"/>
      <c r="F12" s="242"/>
      <c r="G12" s="248"/>
      <c r="H12" s="248"/>
      <c r="I12" s="248"/>
      <c r="J12" s="248"/>
      <c r="K12" s="248"/>
      <c r="L12" s="248"/>
      <c r="M12" s="13"/>
      <c r="N12" s="13"/>
      <c r="O12" s="13"/>
      <c r="P12" s="13"/>
      <c r="Q12" s="249"/>
    </row>
    <row r="13" spans="2:17" ht="15" customHeight="1" x14ac:dyDescent="0.25">
      <c r="B13" s="12">
        <v>1.2</v>
      </c>
      <c r="C13" s="247" t="s">
        <v>122</v>
      </c>
      <c r="D13" s="241"/>
      <c r="E13" s="202"/>
      <c r="F13" s="242"/>
      <c r="G13" s="248"/>
      <c r="H13" s="248"/>
      <c r="I13" s="248"/>
      <c r="J13" s="248"/>
      <c r="K13" s="248"/>
      <c r="L13" s="248"/>
      <c r="M13" s="13"/>
      <c r="N13" s="13"/>
      <c r="O13" s="13"/>
      <c r="P13" s="13"/>
      <c r="Q13" s="249"/>
    </row>
    <row r="14" spans="2:17" x14ac:dyDescent="0.25">
      <c r="B14" s="12">
        <v>1.3</v>
      </c>
      <c r="C14" s="247" t="s">
        <v>123</v>
      </c>
      <c r="D14" s="241"/>
      <c r="E14" s="202"/>
      <c r="F14" s="242"/>
      <c r="G14" s="248"/>
      <c r="H14" s="248"/>
      <c r="I14" s="248"/>
      <c r="J14" s="248"/>
      <c r="K14" s="248"/>
      <c r="L14" s="248"/>
      <c r="M14" s="13"/>
      <c r="N14" s="13"/>
      <c r="O14" s="13"/>
      <c r="P14" s="13"/>
      <c r="Q14" s="249"/>
    </row>
    <row r="15" spans="2:17" x14ac:dyDescent="0.25">
      <c r="B15" s="12">
        <v>2</v>
      </c>
      <c r="C15" s="13" t="s">
        <v>124</v>
      </c>
      <c r="D15" s="250"/>
      <c r="E15" s="242"/>
      <c r="F15" s="242"/>
      <c r="G15" s="248"/>
      <c r="H15" s="248"/>
      <c r="I15" s="248"/>
      <c r="J15" s="248"/>
      <c r="K15" s="248"/>
      <c r="L15" s="248"/>
      <c r="M15" s="13"/>
      <c r="N15" s="13"/>
      <c r="O15" s="13"/>
      <c r="P15" s="13"/>
      <c r="Q15" s="249"/>
    </row>
    <row r="16" spans="2:17" s="16" customFormat="1" ht="27.6" x14ac:dyDescent="0.25">
      <c r="B16" s="8">
        <v>3</v>
      </c>
      <c r="C16" s="251" t="s">
        <v>125</v>
      </c>
      <c r="D16" s="251"/>
      <c r="E16" s="251"/>
      <c r="F16" s="251"/>
      <c r="G16" s="252"/>
      <c r="H16" s="252"/>
      <c r="I16" s="252"/>
      <c r="J16" s="252"/>
      <c r="K16" s="252"/>
      <c r="L16" s="252"/>
      <c r="M16" s="253"/>
      <c r="N16" s="253"/>
      <c r="O16" s="253"/>
      <c r="P16" s="253"/>
      <c r="Q16" s="253"/>
    </row>
  </sheetData>
  <mergeCells count="11">
    <mergeCell ref="B2:Q2"/>
    <mergeCell ref="B3:Q3"/>
    <mergeCell ref="B4:Q4"/>
    <mergeCell ref="B5:Q5"/>
    <mergeCell ref="B8:B10"/>
    <mergeCell ref="C8:C10"/>
    <mergeCell ref="D8:D10"/>
    <mergeCell ref="E8:G8"/>
    <mergeCell ref="L8:P8"/>
    <mergeCell ref="Q8:Q10"/>
    <mergeCell ref="H8:K8"/>
  </mergeCells>
  <phoneticPr fontId="12" type="noConversion"/>
  <printOptions horizontalCentered="1"/>
  <pageMargins left="0.2362204724409" right="0.23622047244094499" top="0.63" bottom="0.36" header="0.23622047244094499" footer="0.23622047244094499"/>
  <pageSetup paperSize="9" scale="67"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A2BD-0BF5-4F3F-B5A5-FB5075C99216}">
  <sheetPr>
    <pageSetUpPr fitToPage="1"/>
  </sheetPr>
  <dimension ref="B2:O107"/>
  <sheetViews>
    <sheetView showGridLines="0" view="pageBreakPreview" zoomScale="80" zoomScaleNormal="80" zoomScaleSheetLayoutView="80" workbookViewId="0">
      <selection activeCell="F33" sqref="F33"/>
    </sheetView>
  </sheetViews>
  <sheetFormatPr defaultColWidth="9.21875" defaultRowHeight="13.8" x14ac:dyDescent="0.25"/>
  <cols>
    <col min="1" max="1" width="9.21875" style="3"/>
    <col min="2" max="2" width="6.21875" style="2" customWidth="1"/>
    <col min="3" max="3" width="46.5546875" style="3" bestFit="1" customWidth="1"/>
    <col min="4" max="4" width="23.21875" style="3" customWidth="1"/>
    <col min="5" max="5" width="25.77734375" style="3" customWidth="1"/>
    <col min="6" max="6" width="24.77734375" style="3" customWidth="1"/>
    <col min="7" max="7" width="13.21875" style="3" customWidth="1"/>
    <col min="8" max="9" width="13" style="3" customWidth="1"/>
    <col min="10" max="14" width="11" style="3" bestFit="1" customWidth="1"/>
    <col min="15" max="16384" width="9.21875" style="3"/>
  </cols>
  <sheetData>
    <row r="2" spans="2:14" x14ac:dyDescent="0.25">
      <c r="B2" s="687" t="s">
        <v>83</v>
      </c>
      <c r="C2" s="687"/>
      <c r="D2" s="687"/>
      <c r="E2" s="687"/>
      <c r="F2" s="687"/>
    </row>
    <row r="3" spans="2:14" x14ac:dyDescent="0.25">
      <c r="B3" s="687" t="s">
        <v>114</v>
      </c>
      <c r="C3" s="687"/>
      <c r="D3" s="687"/>
      <c r="E3" s="687"/>
      <c r="F3" s="687"/>
    </row>
    <row r="4" spans="2:14" x14ac:dyDescent="0.25">
      <c r="B4" s="692" t="s">
        <v>113</v>
      </c>
      <c r="C4" s="692"/>
      <c r="D4" s="692"/>
      <c r="E4" s="692"/>
      <c r="F4" s="692"/>
    </row>
    <row r="5" spans="2:14" x14ac:dyDescent="0.25">
      <c r="B5" s="752" t="s">
        <v>987</v>
      </c>
      <c r="C5" s="752"/>
      <c r="D5" s="752"/>
      <c r="E5" s="752"/>
      <c r="F5" s="752"/>
    </row>
    <row r="6" spans="2:14" x14ac:dyDescent="0.25">
      <c r="B6" s="4"/>
      <c r="C6" s="2"/>
      <c r="D6" s="2"/>
    </row>
    <row r="7" spans="2:14" x14ac:dyDescent="0.25">
      <c r="B7" s="4"/>
      <c r="C7" s="4"/>
      <c r="N7" s="4" t="s">
        <v>0</v>
      </c>
    </row>
    <row r="8" spans="2:14" ht="14.25" customHeight="1" x14ac:dyDescent="0.25">
      <c r="B8" s="716" t="s">
        <v>1</v>
      </c>
      <c r="C8" s="746" t="s">
        <v>2</v>
      </c>
      <c r="D8" s="723" t="s">
        <v>16</v>
      </c>
      <c r="E8" s="724"/>
      <c r="F8" s="725"/>
      <c r="G8" s="723" t="s">
        <v>1250</v>
      </c>
      <c r="H8" s="724"/>
      <c r="I8" s="725"/>
      <c r="J8" s="718" t="s">
        <v>1254</v>
      </c>
      <c r="K8" s="718"/>
      <c r="L8" s="718"/>
      <c r="M8" s="718"/>
      <c r="N8" s="718"/>
    </row>
    <row r="9" spans="2:14" ht="31.05" customHeight="1" x14ac:dyDescent="0.25">
      <c r="B9" s="720"/>
      <c r="C9" s="747"/>
      <c r="D9" s="723" t="s">
        <v>17</v>
      </c>
      <c r="E9" s="724"/>
      <c r="F9" s="725"/>
      <c r="G9" s="723" t="s">
        <v>1251</v>
      </c>
      <c r="H9" s="724"/>
      <c r="I9" s="725"/>
      <c r="J9" s="718" t="s">
        <v>1253</v>
      </c>
      <c r="K9" s="718"/>
      <c r="L9" s="718"/>
      <c r="M9" s="718"/>
      <c r="N9" s="718"/>
    </row>
    <row r="10" spans="2:14" ht="41.4" x14ac:dyDescent="0.25">
      <c r="B10" s="717"/>
      <c r="C10" s="748"/>
      <c r="D10" s="300" t="s">
        <v>18</v>
      </c>
      <c r="E10" s="300" t="s">
        <v>19</v>
      </c>
      <c r="F10" s="300" t="s">
        <v>20</v>
      </c>
      <c r="G10" s="386" t="s">
        <v>18</v>
      </c>
      <c r="H10" s="386" t="s">
        <v>19</v>
      </c>
      <c r="I10" s="386" t="s">
        <v>1252</v>
      </c>
      <c r="J10" s="386" t="s">
        <v>6</v>
      </c>
      <c r="K10" s="386" t="s">
        <v>7</v>
      </c>
      <c r="L10" s="386" t="s">
        <v>8</v>
      </c>
      <c r="M10" s="386" t="s">
        <v>9</v>
      </c>
      <c r="N10" s="386" t="s">
        <v>1228</v>
      </c>
    </row>
    <row r="11" spans="2:14" x14ac:dyDescent="0.25">
      <c r="B11" s="89">
        <v>1</v>
      </c>
      <c r="C11" s="10" t="s">
        <v>21</v>
      </c>
      <c r="D11" s="161"/>
      <c r="E11" s="161"/>
      <c r="F11" s="161"/>
      <c r="G11" s="161"/>
      <c r="H11" s="161"/>
      <c r="I11" s="161"/>
      <c r="J11" s="10"/>
      <c r="K11" s="10"/>
      <c r="L11" s="10"/>
      <c r="M11" s="10"/>
      <c r="N11" s="10"/>
    </row>
    <row r="12" spans="2:14" x14ac:dyDescent="0.25">
      <c r="B12" s="89">
        <v>2</v>
      </c>
      <c r="C12" s="10" t="s">
        <v>22</v>
      </c>
      <c r="D12" s="161"/>
      <c r="E12" s="161"/>
      <c r="F12" s="161"/>
      <c r="G12" s="161"/>
      <c r="H12" s="161"/>
      <c r="I12" s="161"/>
      <c r="J12" s="10"/>
      <c r="K12" s="10"/>
      <c r="L12" s="10"/>
      <c r="M12" s="10"/>
      <c r="N12" s="10"/>
    </row>
    <row r="13" spans="2:14" x14ac:dyDescent="0.25">
      <c r="B13" s="89">
        <v>3</v>
      </c>
      <c r="C13" s="11" t="s">
        <v>23</v>
      </c>
      <c r="D13" s="161"/>
      <c r="E13" s="161"/>
      <c r="F13" s="161"/>
      <c r="G13" s="161"/>
      <c r="H13" s="161"/>
      <c r="I13" s="161"/>
      <c r="J13" s="10"/>
      <c r="K13" s="10"/>
      <c r="L13" s="10"/>
      <c r="M13" s="10"/>
      <c r="N13" s="10"/>
    </row>
    <row r="14" spans="2:14" x14ac:dyDescent="0.25">
      <c r="B14" s="89">
        <v>4</v>
      </c>
      <c r="C14" s="10" t="s">
        <v>24</v>
      </c>
      <c r="D14" s="161"/>
      <c r="E14" s="161"/>
      <c r="F14" s="161"/>
      <c r="G14" s="161"/>
      <c r="H14" s="161"/>
      <c r="I14" s="161"/>
      <c r="J14" s="10"/>
      <c r="K14" s="10"/>
      <c r="L14" s="10"/>
      <c r="M14" s="10"/>
      <c r="N14" s="10"/>
    </row>
    <row r="15" spans="2:14" x14ac:dyDescent="0.25">
      <c r="B15" s="89">
        <v>5</v>
      </c>
      <c r="C15" s="10" t="s">
        <v>25</v>
      </c>
      <c r="D15" s="161"/>
      <c r="E15" s="161"/>
      <c r="F15" s="161"/>
      <c r="G15" s="161"/>
      <c r="H15" s="161"/>
      <c r="I15" s="161"/>
      <c r="J15" s="10"/>
      <c r="K15" s="10"/>
      <c r="L15" s="10"/>
      <c r="M15" s="10"/>
      <c r="N15" s="10"/>
    </row>
    <row r="16" spans="2:14" x14ac:dyDescent="0.25">
      <c r="B16" s="89">
        <v>6</v>
      </c>
      <c r="C16" s="11" t="s">
        <v>26</v>
      </c>
      <c r="D16" s="161"/>
      <c r="E16" s="161"/>
      <c r="F16" s="161"/>
      <c r="G16" s="161"/>
      <c r="H16" s="161"/>
      <c r="I16" s="161"/>
      <c r="J16" s="10"/>
      <c r="K16" s="10"/>
      <c r="L16" s="10"/>
      <c r="M16" s="10"/>
      <c r="N16" s="10"/>
    </row>
    <row r="17" spans="2:14" x14ac:dyDescent="0.25">
      <c r="B17" s="89">
        <v>7</v>
      </c>
      <c r="C17" s="10" t="s">
        <v>27</v>
      </c>
      <c r="D17" s="161"/>
      <c r="E17" s="161"/>
      <c r="F17" s="161"/>
      <c r="G17" s="161"/>
      <c r="H17" s="161"/>
      <c r="I17" s="161"/>
      <c r="J17" s="10"/>
      <c r="K17" s="10"/>
      <c r="L17" s="10"/>
      <c r="M17" s="10"/>
      <c r="N17" s="10"/>
    </row>
    <row r="18" spans="2:14" x14ac:dyDescent="0.25">
      <c r="B18" s="89">
        <v>8</v>
      </c>
      <c r="C18" s="10" t="s">
        <v>28</v>
      </c>
      <c r="D18" s="161"/>
      <c r="E18" s="161"/>
      <c r="F18" s="161"/>
      <c r="G18" s="161"/>
      <c r="H18" s="161"/>
      <c r="I18" s="161"/>
      <c r="J18" s="10"/>
      <c r="K18" s="10"/>
      <c r="L18" s="10"/>
      <c r="M18" s="10"/>
      <c r="N18" s="10"/>
    </row>
    <row r="19" spans="2:14" x14ac:dyDescent="0.25">
      <c r="B19" s="89">
        <v>9</v>
      </c>
      <c r="C19" s="10" t="s">
        <v>29</v>
      </c>
      <c r="D19" s="161"/>
      <c r="E19" s="161"/>
      <c r="F19" s="161"/>
      <c r="G19" s="161"/>
      <c r="H19" s="161"/>
      <c r="I19" s="161"/>
      <c r="J19" s="10"/>
      <c r="K19" s="10"/>
      <c r="L19" s="10"/>
      <c r="M19" s="10"/>
      <c r="N19" s="10"/>
    </row>
    <row r="20" spans="2:14" x14ac:dyDescent="0.25">
      <c r="B20" s="89">
        <v>10</v>
      </c>
      <c r="C20" s="10" t="s">
        <v>30</v>
      </c>
      <c r="D20" s="162"/>
      <c r="E20" s="162"/>
      <c r="F20" s="162"/>
      <c r="G20" s="162"/>
      <c r="H20" s="162"/>
      <c r="I20" s="162"/>
      <c r="J20" s="10"/>
      <c r="K20" s="10"/>
      <c r="L20" s="10"/>
      <c r="M20" s="10"/>
      <c r="N20" s="10"/>
    </row>
    <row r="21" spans="2:14" x14ac:dyDescent="0.25">
      <c r="B21" s="89">
        <v>11</v>
      </c>
      <c r="C21" s="10" t="s">
        <v>31</v>
      </c>
      <c r="D21" s="162"/>
      <c r="E21" s="162"/>
      <c r="F21" s="162"/>
      <c r="G21" s="162"/>
      <c r="H21" s="162"/>
      <c r="I21" s="162"/>
      <c r="J21" s="10"/>
      <c r="K21" s="10"/>
      <c r="L21" s="10"/>
      <c r="M21" s="10"/>
      <c r="N21" s="10"/>
    </row>
    <row r="22" spans="2:14" x14ac:dyDescent="0.25">
      <c r="B22" s="89">
        <v>12</v>
      </c>
      <c r="C22" s="10" t="s">
        <v>32</v>
      </c>
      <c r="D22" s="162"/>
      <c r="E22" s="162"/>
      <c r="F22" s="162"/>
      <c r="G22" s="162"/>
      <c r="H22" s="162"/>
      <c r="I22" s="162"/>
      <c r="J22" s="10"/>
      <c r="K22" s="10"/>
      <c r="L22" s="10"/>
      <c r="M22" s="10"/>
      <c r="N22" s="10"/>
    </row>
    <row r="23" spans="2:14" x14ac:dyDescent="0.25">
      <c r="B23" s="89">
        <v>13</v>
      </c>
      <c r="C23" s="10" t="s">
        <v>33</v>
      </c>
      <c r="D23" s="162"/>
      <c r="E23" s="162"/>
      <c r="F23" s="162"/>
      <c r="G23" s="162"/>
      <c r="H23" s="162"/>
      <c r="I23" s="162"/>
      <c r="J23" s="10"/>
      <c r="K23" s="10"/>
      <c r="L23" s="10"/>
      <c r="M23" s="10"/>
      <c r="N23" s="10"/>
    </row>
    <row r="24" spans="2:14" x14ac:dyDescent="0.25">
      <c r="B24" s="89">
        <v>14</v>
      </c>
      <c r="C24" s="10" t="s">
        <v>34</v>
      </c>
      <c r="D24" s="162"/>
      <c r="E24" s="162"/>
      <c r="F24" s="162"/>
      <c r="G24" s="162"/>
      <c r="H24" s="162"/>
      <c r="I24" s="162"/>
      <c r="J24" s="10"/>
      <c r="K24" s="10"/>
      <c r="L24" s="10"/>
      <c r="M24" s="10"/>
      <c r="N24" s="10"/>
    </row>
    <row r="25" spans="2:14" x14ac:dyDescent="0.25">
      <c r="B25" s="89">
        <v>15</v>
      </c>
      <c r="C25" s="10" t="s">
        <v>1310</v>
      </c>
      <c r="D25" s="161"/>
      <c r="E25" s="161"/>
      <c r="F25" s="161"/>
      <c r="G25" s="161"/>
      <c r="H25" s="161"/>
      <c r="I25" s="161"/>
      <c r="J25" s="10"/>
      <c r="K25" s="10"/>
      <c r="L25" s="10"/>
      <c r="M25" s="10"/>
      <c r="N25" s="10"/>
    </row>
    <row r="26" spans="2:14" x14ac:dyDescent="0.25">
      <c r="B26" s="89">
        <v>16</v>
      </c>
      <c r="C26" s="10" t="s">
        <v>35</v>
      </c>
      <c r="D26" s="163"/>
      <c r="E26" s="163"/>
      <c r="F26" s="163"/>
      <c r="G26" s="163"/>
      <c r="H26" s="163"/>
      <c r="I26" s="163"/>
      <c r="J26" s="10"/>
      <c r="K26" s="10"/>
      <c r="L26" s="10"/>
      <c r="M26" s="10"/>
      <c r="N26" s="10"/>
    </row>
    <row r="27" spans="2:14" x14ac:dyDescent="0.25">
      <c r="B27" s="89">
        <v>17</v>
      </c>
      <c r="C27" s="10" t="s">
        <v>36</v>
      </c>
      <c r="D27" s="163"/>
      <c r="E27" s="163"/>
      <c r="F27" s="163"/>
      <c r="G27" s="163"/>
      <c r="H27" s="163"/>
      <c r="I27" s="163"/>
      <c r="J27" s="10"/>
      <c r="K27" s="10"/>
      <c r="L27" s="10"/>
      <c r="M27" s="10"/>
      <c r="N27" s="10"/>
    </row>
    <row r="28" spans="2:14" x14ac:dyDescent="0.25">
      <c r="B28" s="89">
        <v>18</v>
      </c>
      <c r="C28" s="10" t="s">
        <v>37</v>
      </c>
      <c r="D28" s="163"/>
      <c r="E28" s="163"/>
      <c r="F28" s="163"/>
      <c r="G28" s="163"/>
      <c r="H28" s="163"/>
      <c r="I28" s="163"/>
      <c r="J28" s="10"/>
      <c r="K28" s="10"/>
      <c r="L28" s="10"/>
      <c r="M28" s="10"/>
      <c r="N28" s="10"/>
    </row>
    <row r="29" spans="2:14" x14ac:dyDescent="0.25">
      <c r="B29" s="89">
        <v>19</v>
      </c>
      <c r="C29" s="10" t="s">
        <v>38</v>
      </c>
      <c r="D29" s="163"/>
      <c r="E29" s="163"/>
      <c r="F29" s="163"/>
      <c r="G29" s="163"/>
      <c r="H29" s="163"/>
      <c r="I29" s="163"/>
      <c r="J29" s="10"/>
      <c r="K29" s="10"/>
      <c r="L29" s="10"/>
      <c r="M29" s="10"/>
      <c r="N29" s="10"/>
    </row>
    <row r="30" spans="2:14" x14ac:dyDescent="0.25">
      <c r="B30" s="89">
        <v>19.100000000000001</v>
      </c>
      <c r="C30" s="10" t="s">
        <v>39</v>
      </c>
      <c r="D30" s="163"/>
      <c r="E30" s="163"/>
      <c r="F30" s="163"/>
      <c r="G30" s="163"/>
      <c r="H30" s="163"/>
      <c r="I30" s="163"/>
      <c r="J30" s="10"/>
      <c r="K30" s="10"/>
      <c r="L30" s="10"/>
      <c r="M30" s="10"/>
      <c r="N30" s="10"/>
    </row>
    <row r="31" spans="2:14" x14ac:dyDescent="0.25">
      <c r="B31" s="89">
        <v>19.200000000000003</v>
      </c>
      <c r="C31" s="10" t="s">
        <v>40</v>
      </c>
      <c r="D31" s="163"/>
      <c r="E31" s="163"/>
      <c r="F31" s="163"/>
      <c r="G31" s="163"/>
      <c r="H31" s="163"/>
      <c r="I31" s="163"/>
      <c r="J31" s="10"/>
      <c r="K31" s="10"/>
      <c r="L31" s="10"/>
      <c r="M31" s="10"/>
      <c r="N31" s="10"/>
    </row>
    <row r="32" spans="2:14" x14ac:dyDescent="0.25">
      <c r="B32" s="89">
        <v>19.300000000000004</v>
      </c>
      <c r="C32" s="10" t="s">
        <v>41</v>
      </c>
      <c r="D32" s="161"/>
      <c r="E32" s="161"/>
      <c r="F32" s="161"/>
      <c r="G32" s="161"/>
      <c r="H32" s="161"/>
      <c r="I32" s="161"/>
      <c r="J32" s="10"/>
      <c r="K32" s="10"/>
      <c r="L32" s="10"/>
      <c r="M32" s="10"/>
      <c r="N32" s="10"/>
    </row>
    <row r="33" spans="2:14" x14ac:dyDescent="0.25">
      <c r="B33" s="89">
        <v>19.400000000000006</v>
      </c>
      <c r="C33" s="10" t="s">
        <v>42</v>
      </c>
      <c r="D33" s="161"/>
      <c r="E33" s="161"/>
      <c r="F33" s="161"/>
      <c r="G33" s="161"/>
      <c r="H33" s="161"/>
      <c r="I33" s="161"/>
      <c r="J33" s="10"/>
      <c r="K33" s="10"/>
      <c r="L33" s="10"/>
      <c r="M33" s="10"/>
      <c r="N33" s="10"/>
    </row>
    <row r="34" spans="2:14" x14ac:dyDescent="0.25">
      <c r="B34" s="165">
        <v>19.5</v>
      </c>
      <c r="C34" s="14" t="s">
        <v>1311</v>
      </c>
      <c r="D34" s="161"/>
      <c r="E34" s="161"/>
      <c r="F34" s="161"/>
      <c r="G34" s="161"/>
      <c r="H34" s="161"/>
      <c r="I34" s="161"/>
      <c r="J34" s="10"/>
      <c r="K34" s="10"/>
      <c r="L34" s="10"/>
      <c r="M34" s="10"/>
      <c r="N34" s="10"/>
    </row>
    <row r="35" spans="2:14" x14ac:dyDescent="0.25">
      <c r="B35" s="89">
        <v>20</v>
      </c>
      <c r="C35" s="10" t="s">
        <v>793</v>
      </c>
      <c r="D35" s="164"/>
      <c r="E35" s="164"/>
      <c r="F35" s="164"/>
      <c r="G35" s="164"/>
      <c r="H35" s="164"/>
      <c r="I35" s="164"/>
      <c r="J35" s="10"/>
      <c r="K35" s="10"/>
      <c r="L35" s="10"/>
      <c r="M35" s="10"/>
      <c r="N35" s="10"/>
    </row>
    <row r="36" spans="2:14" x14ac:dyDescent="0.25">
      <c r="B36" s="165">
        <v>21</v>
      </c>
      <c r="C36" s="91" t="s">
        <v>43</v>
      </c>
      <c r="D36" s="161"/>
      <c r="E36" s="161"/>
      <c r="F36" s="161"/>
      <c r="G36" s="161"/>
      <c r="H36" s="161"/>
      <c r="I36" s="161"/>
      <c r="J36" s="10"/>
      <c r="K36" s="10"/>
      <c r="L36" s="10"/>
      <c r="M36" s="10"/>
      <c r="N36" s="10"/>
    </row>
    <row r="37" spans="2:14" x14ac:dyDescent="0.25">
      <c r="B37" s="12">
        <v>22</v>
      </c>
      <c r="C37" s="91" t="s">
        <v>44</v>
      </c>
      <c r="D37" s="10"/>
      <c r="E37" s="10"/>
      <c r="F37" s="10"/>
      <c r="G37" s="10"/>
      <c r="H37" s="10"/>
      <c r="I37" s="10"/>
      <c r="J37" s="10"/>
      <c r="K37" s="10"/>
      <c r="L37" s="10"/>
      <c r="M37" s="10"/>
      <c r="N37" s="10"/>
    </row>
    <row r="38" spans="2:14" x14ac:dyDescent="0.25">
      <c r="B38" s="12">
        <v>23</v>
      </c>
      <c r="C38" s="91" t="s">
        <v>45</v>
      </c>
      <c r="D38" s="10"/>
      <c r="E38" s="10"/>
      <c r="F38" s="10"/>
      <c r="G38" s="10"/>
      <c r="H38" s="10"/>
      <c r="I38" s="10"/>
      <c r="J38" s="10"/>
      <c r="K38" s="10"/>
      <c r="L38" s="10"/>
      <c r="M38" s="10"/>
      <c r="N38" s="10"/>
    </row>
    <row r="39" spans="2:14" x14ac:dyDescent="0.25">
      <c r="B39" s="12">
        <v>24</v>
      </c>
      <c r="C39" s="91" t="s">
        <v>949</v>
      </c>
      <c r="D39" s="10"/>
      <c r="E39" s="10"/>
      <c r="F39" s="10"/>
      <c r="G39" s="10"/>
      <c r="H39" s="10"/>
      <c r="I39" s="10"/>
      <c r="J39" s="10"/>
      <c r="K39" s="10"/>
      <c r="L39" s="10"/>
      <c r="M39" s="10"/>
      <c r="N39" s="10"/>
    </row>
    <row r="40" spans="2:14" x14ac:dyDescent="0.25">
      <c r="C40" s="109" t="s">
        <v>966</v>
      </c>
    </row>
    <row r="42" spans="2:14" ht="13.8" customHeight="1" x14ac:dyDescent="0.25">
      <c r="B42" s="753" t="s">
        <v>1</v>
      </c>
      <c r="C42" s="755" t="s">
        <v>2</v>
      </c>
      <c r="D42" s="757" t="s">
        <v>1069</v>
      </c>
      <c r="E42" s="758"/>
      <c r="F42" s="758"/>
      <c r="G42" s="759"/>
    </row>
    <row r="43" spans="2:14" ht="27.6" x14ac:dyDescent="0.25">
      <c r="B43" s="754"/>
      <c r="C43" s="756"/>
      <c r="D43" s="480" t="s">
        <v>1070</v>
      </c>
      <c r="E43" s="480" t="s">
        <v>1071</v>
      </c>
      <c r="F43" s="480" t="s">
        <v>1073</v>
      </c>
      <c r="G43" s="480" t="s">
        <v>1072</v>
      </c>
    </row>
    <row r="44" spans="2:14" x14ac:dyDescent="0.25">
      <c r="B44" s="634" t="s">
        <v>14</v>
      </c>
      <c r="C44" s="635" t="s">
        <v>1701</v>
      </c>
      <c r="D44" s="636"/>
      <c r="E44" s="636"/>
      <c r="F44" s="636"/>
      <c r="G44" s="636"/>
    </row>
    <row r="45" spans="2:14" x14ac:dyDescent="0.25">
      <c r="B45" s="637">
        <v>1</v>
      </c>
      <c r="C45" s="638" t="s">
        <v>916</v>
      </c>
      <c r="D45" s="636"/>
      <c r="E45" s="636"/>
      <c r="F45" s="636"/>
      <c r="G45" s="636"/>
    </row>
    <row r="46" spans="2:14" x14ac:dyDescent="0.25">
      <c r="B46" s="637">
        <v>2</v>
      </c>
      <c r="C46" s="638" t="s">
        <v>1702</v>
      </c>
      <c r="D46" s="636"/>
      <c r="E46" s="636"/>
      <c r="F46" s="636"/>
      <c r="G46" s="636"/>
    </row>
    <row r="47" spans="2:14" x14ac:dyDescent="0.25">
      <c r="B47" s="637">
        <v>3</v>
      </c>
      <c r="C47" s="638" t="s">
        <v>1703</v>
      </c>
      <c r="D47" s="1"/>
      <c r="E47" s="1"/>
      <c r="F47" s="1"/>
      <c r="G47" s="1"/>
    </row>
    <row r="48" spans="2:14" x14ac:dyDescent="0.25">
      <c r="B48" s="637">
        <v>4</v>
      </c>
      <c r="C48" s="638" t="s">
        <v>1704</v>
      </c>
      <c r="D48" s="1"/>
      <c r="E48" s="1"/>
      <c r="F48" s="1"/>
      <c r="G48" s="1"/>
    </row>
    <row r="49" spans="2:7" x14ac:dyDescent="0.25">
      <c r="B49" s="637"/>
      <c r="C49" s="638"/>
      <c r="D49" s="1"/>
      <c r="E49" s="1"/>
      <c r="F49" s="1"/>
      <c r="G49" s="1"/>
    </row>
    <row r="50" spans="2:7" x14ac:dyDescent="0.25">
      <c r="B50" s="639" t="s">
        <v>15</v>
      </c>
      <c r="C50" s="640" t="s">
        <v>1705</v>
      </c>
      <c r="D50" s="1"/>
      <c r="E50" s="1"/>
      <c r="F50" s="1"/>
      <c r="G50" s="1"/>
    </row>
    <row r="51" spans="2:7" x14ac:dyDescent="0.25">
      <c r="B51" s="637">
        <v>5</v>
      </c>
      <c r="C51" s="640" t="s">
        <v>916</v>
      </c>
      <c r="D51" s="1"/>
      <c r="E51" s="1"/>
      <c r="F51" s="1"/>
      <c r="G51" s="1"/>
    </row>
    <row r="52" spans="2:7" x14ac:dyDescent="0.25">
      <c r="B52" s="637">
        <f>+B51+0.1</f>
        <v>5.0999999999999996</v>
      </c>
      <c r="C52" s="638" t="s">
        <v>1706</v>
      </c>
      <c r="D52" s="1"/>
      <c r="E52" s="1"/>
      <c r="F52" s="1"/>
      <c r="G52" s="1"/>
    </row>
    <row r="53" spans="2:7" x14ac:dyDescent="0.25">
      <c r="B53" s="637">
        <f>+B52+0.1</f>
        <v>5.1999999999999993</v>
      </c>
      <c r="C53" s="638" t="s">
        <v>1707</v>
      </c>
      <c r="D53" s="1"/>
      <c r="E53" s="1"/>
      <c r="F53" s="1"/>
      <c r="G53" s="1"/>
    </row>
    <row r="54" spans="2:7" x14ac:dyDescent="0.25">
      <c r="B54" s="637">
        <f>+B53+0.1</f>
        <v>5.2999999999999989</v>
      </c>
      <c r="C54" s="638" t="s">
        <v>1708</v>
      </c>
      <c r="D54" s="1"/>
      <c r="E54" s="1"/>
      <c r="F54" s="1"/>
      <c r="G54" s="1"/>
    </row>
    <row r="55" spans="2:7" x14ac:dyDescent="0.25">
      <c r="B55" s="637">
        <f>+B54+0.1</f>
        <v>5.3999999999999986</v>
      </c>
      <c r="C55" s="638" t="s">
        <v>1709</v>
      </c>
      <c r="D55" s="1"/>
      <c r="E55" s="1"/>
      <c r="F55" s="1"/>
      <c r="G55" s="1"/>
    </row>
    <row r="56" spans="2:7" x14ac:dyDescent="0.25">
      <c r="B56" s="637"/>
      <c r="C56" s="638"/>
      <c r="D56" s="1"/>
      <c r="E56" s="1"/>
      <c r="F56" s="1"/>
      <c r="G56" s="1"/>
    </row>
    <row r="57" spans="2:7" x14ac:dyDescent="0.25">
      <c r="B57" s="637">
        <v>6</v>
      </c>
      <c r="C57" s="640" t="s">
        <v>1702</v>
      </c>
      <c r="D57" s="1"/>
      <c r="E57" s="1"/>
      <c r="F57" s="1"/>
      <c r="G57" s="1"/>
    </row>
    <row r="58" spans="2:7" x14ac:dyDescent="0.25">
      <c r="B58" s="637">
        <f>+B57+0.1</f>
        <v>6.1</v>
      </c>
      <c r="C58" s="638" t="s">
        <v>1706</v>
      </c>
      <c r="D58" s="1"/>
      <c r="E58" s="1"/>
      <c r="F58" s="1"/>
      <c r="G58" s="1"/>
    </row>
    <row r="59" spans="2:7" x14ac:dyDescent="0.25">
      <c r="B59" s="637">
        <f>+B58+0.1</f>
        <v>6.1999999999999993</v>
      </c>
      <c r="C59" s="638" t="s">
        <v>1707</v>
      </c>
      <c r="D59" s="1"/>
      <c r="E59" s="1"/>
      <c r="F59" s="1"/>
      <c r="G59" s="1"/>
    </row>
    <row r="60" spans="2:7" x14ac:dyDescent="0.25">
      <c r="B60" s="637">
        <f>+B59+0.1</f>
        <v>6.2999999999999989</v>
      </c>
      <c r="C60" s="638" t="s">
        <v>1708</v>
      </c>
      <c r="D60" s="1"/>
      <c r="E60" s="1"/>
      <c r="F60" s="1"/>
      <c r="G60" s="1"/>
    </row>
    <row r="61" spans="2:7" x14ac:dyDescent="0.25">
      <c r="B61" s="637">
        <f>+B60+0.1</f>
        <v>6.3999999999999986</v>
      </c>
      <c r="C61" s="638" t="s">
        <v>1709</v>
      </c>
      <c r="D61" s="1"/>
      <c r="E61" s="1"/>
      <c r="F61" s="1"/>
      <c r="G61" s="1"/>
    </row>
    <row r="62" spans="2:7" x14ac:dyDescent="0.25">
      <c r="B62" s="637"/>
      <c r="C62" s="638"/>
      <c r="D62" s="1"/>
      <c r="E62" s="1"/>
      <c r="F62" s="1"/>
      <c r="G62" s="1"/>
    </row>
    <row r="63" spans="2:7" x14ac:dyDescent="0.25">
      <c r="B63" s="637">
        <v>7</v>
      </c>
      <c r="C63" s="640" t="s">
        <v>1703</v>
      </c>
      <c r="D63" s="1"/>
      <c r="E63" s="1"/>
      <c r="F63" s="1"/>
      <c r="G63" s="1"/>
    </row>
    <row r="64" spans="2:7" x14ac:dyDescent="0.25">
      <c r="B64" s="637">
        <f>+B63+0.1</f>
        <v>7.1</v>
      </c>
      <c r="C64" s="638" t="s">
        <v>1706</v>
      </c>
      <c r="D64" s="1"/>
      <c r="E64" s="1"/>
      <c r="F64" s="1"/>
      <c r="G64" s="1"/>
    </row>
    <row r="65" spans="2:15" x14ac:dyDescent="0.25">
      <c r="B65" s="637">
        <f>+B64+0.1</f>
        <v>7.1999999999999993</v>
      </c>
      <c r="C65" s="638" t="s">
        <v>1707</v>
      </c>
      <c r="D65" s="1"/>
      <c r="E65" s="1"/>
      <c r="F65" s="1"/>
      <c r="G65" s="1"/>
    </row>
    <row r="66" spans="2:15" x14ac:dyDescent="0.25">
      <c r="B66" s="637">
        <f>+B65+0.1</f>
        <v>7.2999999999999989</v>
      </c>
      <c r="C66" s="638" t="s">
        <v>1708</v>
      </c>
      <c r="D66" s="1"/>
      <c r="E66" s="1"/>
      <c r="F66" s="1"/>
      <c r="G66" s="1"/>
    </row>
    <row r="67" spans="2:15" x14ac:dyDescent="0.25">
      <c r="B67" s="637">
        <f>+B66+0.1</f>
        <v>7.3999999999999986</v>
      </c>
      <c r="C67" s="638" t="s">
        <v>1709</v>
      </c>
      <c r="D67" s="1"/>
      <c r="E67" s="1"/>
      <c r="F67" s="1"/>
      <c r="G67" s="1"/>
    </row>
    <row r="68" spans="2:15" x14ac:dyDescent="0.25">
      <c r="B68" s="637"/>
      <c r="C68" s="638"/>
      <c r="D68" s="1"/>
      <c r="E68" s="1"/>
      <c r="F68" s="1"/>
      <c r="G68" s="1"/>
    </row>
    <row r="69" spans="2:15" x14ac:dyDescent="0.25">
      <c r="B69" s="637">
        <v>8</v>
      </c>
      <c r="C69" s="640" t="s">
        <v>1710</v>
      </c>
      <c r="D69" s="1"/>
      <c r="E69" s="1"/>
      <c r="F69" s="1"/>
      <c r="G69" s="1"/>
    </row>
    <row r="70" spans="2:15" x14ac:dyDescent="0.25">
      <c r="B70" s="637">
        <f>+B69+0.1</f>
        <v>8.1</v>
      </c>
      <c r="C70" s="638" t="s">
        <v>1706</v>
      </c>
      <c r="D70" s="1"/>
      <c r="E70" s="1"/>
      <c r="F70" s="1"/>
      <c r="G70" s="1"/>
    </row>
    <row r="71" spans="2:15" x14ac:dyDescent="0.25">
      <c r="B71" s="637">
        <f>+B70+0.1</f>
        <v>8.1999999999999993</v>
      </c>
      <c r="C71" s="638" t="s">
        <v>1707</v>
      </c>
      <c r="D71" s="1"/>
      <c r="E71" s="1"/>
      <c r="F71" s="1"/>
      <c r="G71" s="1"/>
    </row>
    <row r="72" spans="2:15" x14ac:dyDescent="0.25">
      <c r="B72" s="637">
        <f>+B71+0.1</f>
        <v>8.2999999999999989</v>
      </c>
      <c r="C72" s="638" t="s">
        <v>1708</v>
      </c>
      <c r="D72" s="1"/>
      <c r="E72" s="1"/>
      <c r="F72" s="1"/>
      <c r="G72" s="1"/>
    </row>
    <row r="73" spans="2:15" x14ac:dyDescent="0.25">
      <c r="B73" s="637">
        <f>+B72+0.1</f>
        <v>8.3999999999999986</v>
      </c>
      <c r="C73" s="638" t="s">
        <v>1709</v>
      </c>
      <c r="D73" s="1"/>
      <c r="E73" s="1"/>
      <c r="F73" s="1"/>
      <c r="G73" s="1"/>
    </row>
    <row r="74" spans="2:15" x14ac:dyDescent="0.25">
      <c r="B74" s="480"/>
      <c r="C74" s="641" t="s">
        <v>1711</v>
      </c>
      <c r="D74" s="480"/>
      <c r="E74" s="480"/>
      <c r="F74" s="480"/>
      <c r="G74" s="480"/>
    </row>
    <row r="76" spans="2:15" x14ac:dyDescent="0.25">
      <c r="B76" s="268"/>
      <c r="C76" s="269" t="s">
        <v>1255</v>
      </c>
      <c r="D76" s="270"/>
      <c r="E76" s="270"/>
      <c r="F76" s="270"/>
      <c r="G76" s="270"/>
      <c r="H76" s="270"/>
      <c r="I76" s="270"/>
      <c r="J76" s="270"/>
      <c r="K76" s="270"/>
      <c r="L76" s="270"/>
      <c r="M76" s="270"/>
      <c r="N76" s="270"/>
      <c r="O76" s="270"/>
    </row>
    <row r="77" spans="2:15" x14ac:dyDescent="0.25">
      <c r="B77" s="271"/>
      <c r="C77" s="109"/>
      <c r="D77" s="109"/>
      <c r="E77" s="109"/>
      <c r="F77" s="109"/>
      <c r="G77" s="109"/>
      <c r="H77" s="109"/>
      <c r="I77" s="109"/>
      <c r="J77" s="109"/>
      <c r="K77" s="109"/>
      <c r="L77" s="109"/>
      <c r="M77" s="109"/>
      <c r="N77" s="109"/>
      <c r="O77" s="109"/>
    </row>
    <row r="78" spans="2:15" ht="27.6" x14ac:dyDescent="0.25">
      <c r="B78" s="319" t="s">
        <v>402</v>
      </c>
      <c r="C78" s="319" t="s">
        <v>2</v>
      </c>
      <c r="D78" s="320" t="s">
        <v>111</v>
      </c>
      <c r="E78" s="320" t="s">
        <v>110</v>
      </c>
      <c r="F78" s="320" t="s">
        <v>109</v>
      </c>
      <c r="G78" s="320" t="s">
        <v>108</v>
      </c>
      <c r="H78" s="320" t="s">
        <v>107</v>
      </c>
      <c r="I78" s="320" t="s">
        <v>106</v>
      </c>
      <c r="J78" s="320" t="s">
        <v>105</v>
      </c>
      <c r="K78" s="320" t="s">
        <v>104</v>
      </c>
      <c r="L78" s="320" t="s">
        <v>211</v>
      </c>
      <c r="M78" s="320" t="s">
        <v>128</v>
      </c>
      <c r="N78" s="320" t="s">
        <v>485</v>
      </c>
      <c r="O78" s="320" t="s">
        <v>778</v>
      </c>
    </row>
    <row r="79" spans="2:15" x14ac:dyDescent="0.25">
      <c r="B79" s="309">
        <v>1</v>
      </c>
      <c r="C79" s="10" t="s">
        <v>21</v>
      </c>
      <c r="D79" s="272"/>
      <c r="E79" s="272"/>
      <c r="F79" s="272"/>
      <c r="G79" s="272"/>
      <c r="H79" s="272"/>
      <c r="I79" s="272"/>
      <c r="J79" s="272"/>
      <c r="K79" s="272"/>
      <c r="L79" s="272"/>
      <c r="M79" s="272"/>
      <c r="N79" s="272"/>
      <c r="O79" s="272"/>
    </row>
    <row r="80" spans="2:15" x14ac:dyDescent="0.25">
      <c r="B80" s="309">
        <v>2</v>
      </c>
      <c r="C80" s="10" t="s">
        <v>22</v>
      </c>
      <c r="D80" s="14"/>
      <c r="E80" s="14"/>
      <c r="F80" s="14"/>
      <c r="G80" s="265"/>
      <c r="H80" s="14"/>
      <c r="I80" s="14"/>
      <c r="J80" s="14"/>
      <c r="K80" s="14"/>
      <c r="L80" s="14"/>
      <c r="M80" s="14"/>
      <c r="N80" s="14"/>
      <c r="O80" s="14"/>
    </row>
    <row r="81" spans="2:15" x14ac:dyDescent="0.25">
      <c r="B81" s="309">
        <v>3</v>
      </c>
      <c r="C81" s="11" t="s">
        <v>23</v>
      </c>
      <c r="D81" s="14"/>
      <c r="E81" s="14"/>
      <c r="F81" s="14"/>
      <c r="G81" s="14"/>
      <c r="H81" s="14"/>
      <c r="I81" s="14"/>
      <c r="J81" s="14"/>
      <c r="K81" s="14"/>
      <c r="L81" s="14"/>
      <c r="M81" s="14"/>
      <c r="N81" s="14"/>
      <c r="O81" s="14"/>
    </row>
    <row r="82" spans="2:15" x14ac:dyDescent="0.25">
      <c r="B82" s="309">
        <v>4</v>
      </c>
      <c r="C82" s="10" t="s">
        <v>24</v>
      </c>
      <c r="D82" s="14"/>
      <c r="E82" s="14"/>
      <c r="F82" s="14"/>
      <c r="G82" s="14"/>
      <c r="H82" s="14"/>
      <c r="I82" s="14"/>
      <c r="J82" s="14"/>
      <c r="K82" s="14"/>
      <c r="L82" s="14"/>
      <c r="M82" s="14"/>
      <c r="N82" s="14"/>
      <c r="O82" s="14"/>
    </row>
    <row r="83" spans="2:15" x14ac:dyDescent="0.25">
      <c r="B83" s="309">
        <v>5</v>
      </c>
      <c r="C83" s="10" t="s">
        <v>25</v>
      </c>
      <c r="D83" s="14"/>
      <c r="E83" s="14"/>
      <c r="F83" s="14"/>
      <c r="G83" s="14"/>
      <c r="H83" s="14"/>
      <c r="I83" s="14"/>
      <c r="J83" s="14"/>
      <c r="K83" s="14"/>
      <c r="L83" s="14"/>
      <c r="M83" s="14"/>
      <c r="N83" s="14"/>
      <c r="O83" s="14"/>
    </row>
    <row r="84" spans="2:15" x14ac:dyDescent="0.25">
      <c r="B84" s="309">
        <v>6</v>
      </c>
      <c r="C84" s="11" t="s">
        <v>26</v>
      </c>
      <c r="D84" s="14"/>
      <c r="E84" s="14"/>
      <c r="F84" s="14"/>
      <c r="G84" s="14"/>
      <c r="H84" s="14"/>
      <c r="I84" s="14"/>
      <c r="J84" s="14"/>
      <c r="K84" s="14"/>
      <c r="L84" s="14"/>
      <c r="M84" s="14"/>
      <c r="N84" s="14"/>
      <c r="O84" s="14"/>
    </row>
    <row r="85" spans="2:15" x14ac:dyDescent="0.25">
      <c r="B85" s="309">
        <v>7</v>
      </c>
      <c r="C85" s="10" t="s">
        <v>27</v>
      </c>
      <c r="D85" s="14"/>
      <c r="E85" s="14"/>
      <c r="F85" s="14"/>
      <c r="G85" s="14"/>
      <c r="H85" s="14"/>
      <c r="I85" s="14"/>
      <c r="J85" s="14"/>
      <c r="K85" s="14"/>
      <c r="L85" s="14"/>
      <c r="M85" s="14"/>
      <c r="N85" s="14"/>
      <c r="O85" s="14"/>
    </row>
    <row r="86" spans="2:15" x14ac:dyDescent="0.25">
      <c r="B86" s="309">
        <v>8</v>
      </c>
      <c r="C86" s="10" t="s">
        <v>28</v>
      </c>
      <c r="D86" s="14"/>
      <c r="E86" s="14"/>
      <c r="F86" s="14"/>
      <c r="G86" s="14"/>
      <c r="H86" s="14"/>
      <c r="I86" s="14"/>
      <c r="J86" s="14"/>
      <c r="K86" s="14"/>
      <c r="L86" s="14"/>
      <c r="M86" s="14"/>
      <c r="N86" s="14"/>
      <c r="O86" s="14"/>
    </row>
    <row r="87" spans="2:15" x14ac:dyDescent="0.25">
      <c r="B87" s="309">
        <v>9</v>
      </c>
      <c r="C87" s="10" t="s">
        <v>29</v>
      </c>
      <c r="D87" s="14"/>
      <c r="E87" s="14"/>
      <c r="F87" s="14"/>
      <c r="G87" s="14"/>
      <c r="H87" s="14"/>
      <c r="I87" s="14"/>
      <c r="J87" s="14"/>
      <c r="K87" s="14"/>
      <c r="L87" s="14"/>
      <c r="M87" s="14"/>
      <c r="N87" s="14"/>
      <c r="O87" s="14"/>
    </row>
    <row r="88" spans="2:15" x14ac:dyDescent="0.25">
      <c r="B88" s="309">
        <v>10</v>
      </c>
      <c r="C88" s="10" t="s">
        <v>30</v>
      </c>
      <c r="D88" s="14"/>
      <c r="E88" s="14"/>
      <c r="F88" s="14"/>
      <c r="G88" s="14"/>
      <c r="H88" s="14"/>
      <c r="I88" s="14"/>
      <c r="J88" s="14"/>
      <c r="K88" s="14"/>
      <c r="L88" s="14"/>
      <c r="M88" s="14"/>
      <c r="N88" s="14"/>
      <c r="O88" s="14"/>
    </row>
    <row r="89" spans="2:15" x14ac:dyDescent="0.25">
      <c r="B89" s="309">
        <v>11</v>
      </c>
      <c r="C89" s="10" t="s">
        <v>31</v>
      </c>
      <c r="D89" s="14"/>
      <c r="E89" s="14"/>
      <c r="F89" s="14"/>
      <c r="G89" s="14"/>
      <c r="H89" s="14"/>
      <c r="I89" s="14"/>
      <c r="J89" s="14"/>
      <c r="K89" s="14"/>
      <c r="L89" s="14"/>
      <c r="M89" s="14"/>
      <c r="N89" s="14"/>
      <c r="O89" s="14"/>
    </row>
    <row r="90" spans="2:15" x14ac:dyDescent="0.25">
      <c r="B90" s="309">
        <v>12</v>
      </c>
      <c r="C90" s="10" t="s">
        <v>32</v>
      </c>
      <c r="D90" s="14"/>
      <c r="E90" s="14"/>
      <c r="F90" s="14"/>
      <c r="G90" s="14"/>
      <c r="H90" s="14"/>
      <c r="I90" s="14"/>
      <c r="J90" s="14"/>
      <c r="K90" s="14"/>
      <c r="L90" s="14"/>
      <c r="M90" s="14"/>
      <c r="N90" s="14"/>
      <c r="O90" s="14"/>
    </row>
    <row r="91" spans="2:15" x14ac:dyDescent="0.25">
      <c r="B91" s="309">
        <v>13</v>
      </c>
      <c r="C91" s="10" t="s">
        <v>33</v>
      </c>
      <c r="D91" s="14"/>
      <c r="E91" s="14"/>
      <c r="F91" s="14"/>
      <c r="G91" s="14"/>
      <c r="H91" s="14"/>
      <c r="I91" s="14"/>
      <c r="J91" s="14"/>
      <c r="K91" s="14"/>
      <c r="L91" s="14"/>
      <c r="M91" s="14"/>
      <c r="N91" s="14"/>
      <c r="O91" s="14"/>
    </row>
    <row r="92" spans="2:15" x14ac:dyDescent="0.25">
      <c r="B92" s="309">
        <v>14</v>
      </c>
      <c r="C92" s="10" t="s">
        <v>34</v>
      </c>
      <c r="D92" s="10"/>
      <c r="E92" s="10"/>
      <c r="F92" s="10"/>
      <c r="G92" s="10"/>
      <c r="H92" s="10"/>
      <c r="I92" s="10"/>
      <c r="J92" s="10"/>
      <c r="K92" s="10"/>
      <c r="L92" s="10"/>
      <c r="M92" s="10"/>
      <c r="N92" s="10"/>
      <c r="O92" s="10"/>
    </row>
    <row r="93" spans="2:15" x14ac:dyDescent="0.25">
      <c r="B93" s="309">
        <v>15</v>
      </c>
      <c r="C93" s="10" t="s">
        <v>1310</v>
      </c>
      <c r="D93" s="10"/>
      <c r="E93" s="10"/>
      <c r="F93" s="10"/>
      <c r="G93" s="10"/>
      <c r="H93" s="10"/>
      <c r="I93" s="10"/>
      <c r="J93" s="10"/>
      <c r="K93" s="10"/>
      <c r="L93" s="10"/>
      <c r="M93" s="10"/>
      <c r="N93" s="10"/>
      <c r="O93" s="10"/>
    </row>
    <row r="94" spans="2:15" x14ac:dyDescent="0.25">
      <c r="B94" s="309">
        <v>16</v>
      </c>
      <c r="C94" s="10" t="s">
        <v>35</v>
      </c>
      <c r="D94" s="10"/>
      <c r="E94" s="10"/>
      <c r="F94" s="10"/>
      <c r="G94" s="10"/>
      <c r="H94" s="10"/>
      <c r="I94" s="10"/>
      <c r="J94" s="10"/>
      <c r="K94" s="10"/>
      <c r="L94" s="10"/>
      <c r="M94" s="10"/>
      <c r="N94" s="10"/>
      <c r="O94" s="10"/>
    </row>
    <row r="95" spans="2:15" x14ac:dyDescent="0.25">
      <c r="B95" s="309">
        <v>17</v>
      </c>
      <c r="C95" s="10" t="s">
        <v>36</v>
      </c>
      <c r="D95" s="10"/>
      <c r="E95" s="10"/>
      <c r="F95" s="10"/>
      <c r="G95" s="10"/>
      <c r="H95" s="10"/>
      <c r="I95" s="10"/>
      <c r="J95" s="10"/>
      <c r="K95" s="10"/>
      <c r="L95" s="10"/>
      <c r="M95" s="10"/>
      <c r="N95" s="10"/>
      <c r="O95" s="10"/>
    </row>
    <row r="96" spans="2:15" x14ac:dyDescent="0.25">
      <c r="B96" s="309">
        <v>18</v>
      </c>
      <c r="C96" s="10" t="s">
        <v>37</v>
      </c>
      <c r="D96" s="10"/>
      <c r="E96" s="10"/>
      <c r="F96" s="10"/>
      <c r="G96" s="10"/>
      <c r="H96" s="10"/>
      <c r="I96" s="10"/>
      <c r="J96" s="10"/>
      <c r="K96" s="10"/>
      <c r="L96" s="10"/>
      <c r="M96" s="10"/>
      <c r="N96" s="10"/>
      <c r="O96" s="10"/>
    </row>
    <row r="97" spans="2:15" x14ac:dyDescent="0.25">
      <c r="B97" s="309">
        <v>19</v>
      </c>
      <c r="C97" s="10" t="s">
        <v>38</v>
      </c>
      <c r="D97" s="10"/>
      <c r="E97" s="10"/>
      <c r="F97" s="10"/>
      <c r="G97" s="10"/>
      <c r="H97" s="10"/>
      <c r="I97" s="10"/>
      <c r="J97" s="10"/>
      <c r="K97" s="10"/>
      <c r="L97" s="10"/>
      <c r="M97" s="10"/>
      <c r="N97" s="10"/>
      <c r="O97" s="10"/>
    </row>
    <row r="98" spans="2:15" x14ac:dyDescent="0.25">
      <c r="B98" s="309">
        <v>19.100000000000001</v>
      </c>
      <c r="C98" s="10" t="s">
        <v>39</v>
      </c>
      <c r="D98" s="10"/>
      <c r="E98" s="10"/>
      <c r="F98" s="10"/>
      <c r="G98" s="10"/>
      <c r="H98" s="10"/>
      <c r="I98" s="10"/>
      <c r="J98" s="10"/>
      <c r="K98" s="10"/>
      <c r="L98" s="10"/>
      <c r="M98" s="10"/>
      <c r="N98" s="10"/>
      <c r="O98" s="10"/>
    </row>
    <row r="99" spans="2:15" x14ac:dyDescent="0.25">
      <c r="B99" s="309">
        <v>19.200000000000003</v>
      </c>
      <c r="C99" s="10" t="s">
        <v>40</v>
      </c>
      <c r="D99" s="10"/>
      <c r="E99" s="10"/>
      <c r="F99" s="10"/>
      <c r="G99" s="10"/>
      <c r="H99" s="10"/>
      <c r="I99" s="10"/>
      <c r="J99" s="10"/>
      <c r="K99" s="10"/>
      <c r="L99" s="10"/>
      <c r="M99" s="10"/>
      <c r="N99" s="10"/>
      <c r="O99" s="10"/>
    </row>
    <row r="100" spans="2:15" x14ac:dyDescent="0.25">
      <c r="B100" s="309">
        <v>19.300000000000004</v>
      </c>
      <c r="C100" s="10" t="s">
        <v>41</v>
      </c>
      <c r="D100" s="10"/>
      <c r="E100" s="10"/>
      <c r="F100" s="10"/>
      <c r="G100" s="10"/>
      <c r="H100" s="10"/>
      <c r="I100" s="10"/>
      <c r="J100" s="10"/>
      <c r="K100" s="10"/>
      <c r="L100" s="10"/>
      <c r="M100" s="10"/>
      <c r="N100" s="10"/>
      <c r="O100" s="10"/>
    </row>
    <row r="101" spans="2:15" x14ac:dyDescent="0.25">
      <c r="B101" s="309">
        <v>19.400000000000006</v>
      </c>
      <c r="C101" s="10" t="s">
        <v>42</v>
      </c>
      <c r="D101" s="10"/>
      <c r="E101" s="10"/>
      <c r="F101" s="10"/>
      <c r="G101" s="10"/>
      <c r="H101" s="10"/>
      <c r="I101" s="10"/>
      <c r="J101" s="10"/>
      <c r="K101" s="10"/>
      <c r="L101" s="10"/>
      <c r="M101" s="10"/>
      <c r="N101" s="10"/>
      <c r="O101" s="10"/>
    </row>
    <row r="102" spans="2:15" x14ac:dyDescent="0.25">
      <c r="B102" s="165">
        <v>19.5</v>
      </c>
      <c r="C102" s="14" t="s">
        <v>1311</v>
      </c>
      <c r="D102" s="10"/>
      <c r="E102" s="10"/>
      <c r="F102" s="10"/>
      <c r="G102" s="10"/>
      <c r="H102" s="10"/>
      <c r="I102" s="10"/>
      <c r="J102" s="10"/>
      <c r="K102" s="10"/>
      <c r="L102" s="10"/>
      <c r="M102" s="10"/>
      <c r="N102" s="10"/>
      <c r="O102" s="10"/>
    </row>
    <row r="103" spans="2:15" x14ac:dyDescent="0.25">
      <c r="B103" s="309">
        <v>20</v>
      </c>
      <c r="C103" s="10" t="s">
        <v>793</v>
      </c>
      <c r="D103" s="10"/>
      <c r="E103" s="10"/>
      <c r="F103" s="10"/>
      <c r="G103" s="10"/>
      <c r="H103" s="10"/>
      <c r="I103" s="10"/>
      <c r="J103" s="10"/>
      <c r="K103" s="10"/>
      <c r="L103" s="10"/>
      <c r="M103" s="10"/>
      <c r="N103" s="10"/>
      <c r="O103" s="10"/>
    </row>
    <row r="104" spans="2:15" x14ac:dyDescent="0.25">
      <c r="B104" s="165">
        <v>21</v>
      </c>
      <c r="C104" s="91" t="s">
        <v>43</v>
      </c>
      <c r="D104" s="10"/>
      <c r="E104" s="10"/>
      <c r="F104" s="10"/>
      <c r="G104" s="10"/>
      <c r="H104" s="10"/>
      <c r="I104" s="10"/>
      <c r="J104" s="10"/>
      <c r="K104" s="10"/>
      <c r="L104" s="10"/>
      <c r="M104" s="10"/>
      <c r="N104" s="10"/>
      <c r="O104" s="10"/>
    </row>
    <row r="105" spans="2:15" x14ac:dyDescent="0.25">
      <c r="B105" s="12">
        <v>22</v>
      </c>
      <c r="C105" s="91" t="s">
        <v>44</v>
      </c>
      <c r="D105" s="10"/>
      <c r="E105" s="10"/>
      <c r="F105" s="10"/>
      <c r="G105" s="10"/>
      <c r="H105" s="10"/>
      <c r="I105" s="10"/>
      <c r="J105" s="10"/>
      <c r="K105" s="10"/>
      <c r="L105" s="10"/>
      <c r="M105" s="10"/>
      <c r="N105" s="10"/>
      <c r="O105" s="10"/>
    </row>
    <row r="106" spans="2:15" x14ac:dyDescent="0.25">
      <c r="B106" s="12">
        <v>23</v>
      </c>
      <c r="C106" s="91" t="s">
        <v>45</v>
      </c>
      <c r="D106" s="10"/>
      <c r="E106" s="10"/>
      <c r="F106" s="10"/>
      <c r="G106" s="10"/>
      <c r="H106" s="10"/>
      <c r="I106" s="10"/>
      <c r="J106" s="10"/>
      <c r="K106" s="10"/>
      <c r="L106" s="10"/>
      <c r="M106" s="10"/>
      <c r="N106" s="10"/>
      <c r="O106" s="10"/>
    </row>
    <row r="107" spans="2:15" x14ac:dyDescent="0.25">
      <c r="B107" s="12">
        <v>24</v>
      </c>
      <c r="C107" s="91" t="s">
        <v>949</v>
      </c>
      <c r="D107" s="10"/>
      <c r="E107" s="10"/>
      <c r="F107" s="10"/>
      <c r="G107" s="10"/>
      <c r="H107" s="10"/>
      <c r="I107" s="10"/>
      <c r="J107" s="10"/>
      <c r="K107" s="10"/>
      <c r="L107" s="10"/>
      <c r="M107" s="10"/>
      <c r="N107" s="10"/>
      <c r="O107" s="10"/>
    </row>
  </sheetData>
  <mergeCells count="15">
    <mergeCell ref="J9:N9"/>
    <mergeCell ref="J8:N8"/>
    <mergeCell ref="B42:B43"/>
    <mergeCell ref="C42:C43"/>
    <mergeCell ref="D42:G42"/>
    <mergeCell ref="G8:I8"/>
    <mergeCell ref="G9:I9"/>
    <mergeCell ref="B2:F2"/>
    <mergeCell ref="B3:F3"/>
    <mergeCell ref="B4:F4"/>
    <mergeCell ref="B5:F5"/>
    <mergeCell ref="B8:B10"/>
    <mergeCell ref="C8:C10"/>
    <mergeCell ref="D8:F8"/>
    <mergeCell ref="D9:F9"/>
  </mergeCells>
  <phoneticPr fontId="12" type="noConversion"/>
  <printOptions horizontalCentered="1"/>
  <pageMargins left="0.2362204724409" right="0.23622047244094499" top="0.63" bottom="0.36" header="0.23622047244094499" footer="0.23622047244094499"/>
  <pageSetup paperSize="9" scale="3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0351-CE5A-4958-AC8C-3ECEDA78EE17}">
  <sheetPr>
    <pageSetUpPr fitToPage="1"/>
  </sheetPr>
  <dimension ref="B2:Y80"/>
  <sheetViews>
    <sheetView showGridLines="0" view="pageBreakPreview" zoomScale="73" zoomScaleNormal="80" zoomScaleSheetLayoutView="70" workbookViewId="0">
      <selection activeCell="G26" sqref="G26"/>
    </sheetView>
  </sheetViews>
  <sheetFormatPr defaultColWidth="9.21875" defaultRowHeight="13.8" x14ac:dyDescent="0.25"/>
  <cols>
    <col min="1" max="1" width="5" style="3" customWidth="1"/>
    <col min="2" max="2" width="5.77734375" style="2" customWidth="1"/>
    <col min="3" max="3" width="65.77734375" style="3" bestFit="1" customWidth="1"/>
    <col min="4" max="4" width="24.21875" style="3" customWidth="1"/>
    <col min="5" max="5" width="26.44140625" style="3" customWidth="1"/>
    <col min="6" max="6" width="23" style="3" customWidth="1"/>
    <col min="7" max="7" width="13" style="3" customWidth="1"/>
    <col min="8" max="8" width="12.6640625" style="3" customWidth="1"/>
    <col min="9" max="9" width="12" style="3" customWidth="1"/>
    <col min="10" max="10" width="14.5546875" style="3" customWidth="1"/>
    <col min="11" max="13" width="12.77734375" style="3" customWidth="1"/>
    <col min="14" max="14" width="15.33203125" style="3" customWidth="1"/>
    <col min="15" max="16384" width="9.21875" style="3"/>
  </cols>
  <sheetData>
    <row r="2" spans="2:25" x14ac:dyDescent="0.25">
      <c r="B2" s="687" t="s">
        <v>83</v>
      </c>
      <c r="C2" s="687"/>
      <c r="D2" s="687"/>
      <c r="E2" s="687"/>
      <c r="F2" s="687"/>
      <c r="G2" s="687"/>
      <c r="H2" s="687"/>
      <c r="I2" s="687"/>
      <c r="J2" s="687"/>
      <c r="K2" s="687"/>
      <c r="L2" s="687"/>
      <c r="M2" s="687"/>
      <c r="N2" s="687"/>
    </row>
    <row r="3" spans="2:25" x14ac:dyDescent="0.25">
      <c r="B3" s="687" t="s">
        <v>114</v>
      </c>
      <c r="C3" s="687"/>
      <c r="D3" s="687"/>
      <c r="E3" s="687"/>
      <c r="F3" s="687"/>
      <c r="G3" s="687"/>
      <c r="H3" s="687"/>
      <c r="I3" s="687"/>
      <c r="J3" s="687"/>
      <c r="K3" s="687"/>
      <c r="L3" s="687"/>
      <c r="M3" s="687"/>
      <c r="N3" s="687"/>
      <c r="O3" s="322"/>
      <c r="P3" s="322"/>
      <c r="Q3" s="322"/>
      <c r="R3" s="322"/>
      <c r="S3" s="322"/>
      <c r="T3" s="322"/>
      <c r="U3" s="322"/>
      <c r="V3" s="322"/>
      <c r="W3" s="322"/>
      <c r="X3" s="322"/>
      <c r="Y3" s="322"/>
    </row>
    <row r="4" spans="2:25" x14ac:dyDescent="0.25">
      <c r="B4" s="692" t="s">
        <v>113</v>
      </c>
      <c r="C4" s="692"/>
      <c r="D4" s="692"/>
      <c r="E4" s="692"/>
      <c r="F4" s="692"/>
      <c r="G4" s="692"/>
      <c r="H4" s="692"/>
      <c r="I4" s="692"/>
      <c r="J4" s="692"/>
      <c r="K4" s="692"/>
      <c r="L4" s="692"/>
      <c r="M4" s="692"/>
      <c r="N4" s="692"/>
    </row>
    <row r="5" spans="2:25" x14ac:dyDescent="0.25">
      <c r="B5" s="752" t="s">
        <v>989</v>
      </c>
      <c r="C5" s="752"/>
      <c r="D5" s="752"/>
      <c r="E5" s="752"/>
      <c r="F5" s="752"/>
      <c r="G5" s="752"/>
      <c r="H5" s="752"/>
      <c r="I5" s="752"/>
      <c r="J5" s="752"/>
      <c r="K5" s="752"/>
      <c r="L5" s="752"/>
      <c r="M5" s="752"/>
      <c r="N5" s="752"/>
    </row>
    <row r="6" spans="2:25" x14ac:dyDescent="0.25">
      <c r="B6" s="4"/>
      <c r="C6" s="2"/>
      <c r="D6" s="2"/>
      <c r="N6" s="398"/>
    </row>
    <row r="7" spans="2:25" x14ac:dyDescent="0.25">
      <c r="B7" s="4"/>
      <c r="C7" s="2"/>
      <c r="D7" s="4"/>
      <c r="N7" s="4" t="s">
        <v>0</v>
      </c>
    </row>
    <row r="8" spans="2:25" x14ac:dyDescent="0.25">
      <c r="B8" s="716" t="s">
        <v>1</v>
      </c>
      <c r="C8" s="746" t="s">
        <v>2</v>
      </c>
      <c r="D8" s="723" t="s">
        <v>16</v>
      </c>
      <c r="E8" s="724"/>
      <c r="F8" s="725"/>
      <c r="G8" s="723" t="s">
        <v>1250</v>
      </c>
      <c r="H8" s="724"/>
      <c r="I8" s="725"/>
      <c r="J8" s="718" t="s">
        <v>1254</v>
      </c>
      <c r="K8" s="718"/>
      <c r="L8" s="718"/>
      <c r="M8" s="718"/>
      <c r="N8" s="718"/>
    </row>
    <row r="9" spans="2:25" ht="35.549999999999997" customHeight="1" x14ac:dyDescent="0.25">
      <c r="B9" s="720"/>
      <c r="C9" s="747"/>
      <c r="D9" s="723" t="s">
        <v>17</v>
      </c>
      <c r="E9" s="724"/>
      <c r="F9" s="725"/>
      <c r="G9" s="723" t="s">
        <v>1251</v>
      </c>
      <c r="H9" s="724"/>
      <c r="I9" s="725"/>
      <c r="J9" s="718" t="s">
        <v>1253</v>
      </c>
      <c r="K9" s="718"/>
      <c r="L9" s="718"/>
      <c r="M9" s="718"/>
      <c r="N9" s="718"/>
    </row>
    <row r="10" spans="2:25" ht="41.4" x14ac:dyDescent="0.25">
      <c r="B10" s="717"/>
      <c r="C10" s="748"/>
      <c r="D10" s="300" t="s">
        <v>18</v>
      </c>
      <c r="E10" s="300" t="s">
        <v>19</v>
      </c>
      <c r="F10" s="300" t="s">
        <v>20</v>
      </c>
      <c r="G10" s="386" t="s">
        <v>18</v>
      </c>
      <c r="H10" s="386" t="s">
        <v>19</v>
      </c>
      <c r="I10" s="386" t="s">
        <v>1252</v>
      </c>
      <c r="J10" s="386" t="s">
        <v>6</v>
      </c>
      <c r="K10" s="386" t="s">
        <v>7</v>
      </c>
      <c r="L10" s="386" t="s">
        <v>8</v>
      </c>
      <c r="M10" s="386" t="s">
        <v>9</v>
      </c>
      <c r="N10" s="386" t="s">
        <v>1228</v>
      </c>
    </row>
    <row r="11" spans="2:25" ht="18" customHeight="1" x14ac:dyDescent="0.25">
      <c r="B11" s="89">
        <v>1</v>
      </c>
      <c r="C11" s="112" t="s">
        <v>46</v>
      </c>
      <c r="D11" s="161"/>
      <c r="E11" s="161"/>
      <c r="F11" s="161"/>
      <c r="G11" s="161"/>
      <c r="H11" s="161"/>
      <c r="I11" s="161"/>
      <c r="J11" s="10"/>
      <c r="K11" s="10"/>
      <c r="L11" s="10"/>
      <c r="M11" s="10"/>
      <c r="N11" s="10"/>
    </row>
    <row r="12" spans="2:25" x14ac:dyDescent="0.25">
      <c r="B12" s="89">
        <v>2</v>
      </c>
      <c r="C12" s="114" t="s">
        <v>47</v>
      </c>
      <c r="D12" s="161"/>
      <c r="E12" s="161"/>
      <c r="F12" s="161"/>
      <c r="G12" s="161"/>
      <c r="H12" s="161"/>
      <c r="I12" s="161"/>
      <c r="J12" s="10"/>
      <c r="K12" s="10"/>
      <c r="L12" s="10"/>
      <c r="M12" s="10"/>
      <c r="N12" s="10"/>
    </row>
    <row r="13" spans="2:25" x14ac:dyDescent="0.25">
      <c r="B13" s="89">
        <v>3</v>
      </c>
      <c r="C13" s="114" t="s">
        <v>48</v>
      </c>
      <c r="D13" s="161"/>
      <c r="E13" s="161"/>
      <c r="F13" s="161"/>
      <c r="G13" s="10"/>
      <c r="H13" s="10"/>
      <c r="I13" s="10"/>
      <c r="J13" s="10"/>
      <c r="K13" s="10"/>
      <c r="L13" s="10"/>
      <c r="M13" s="10"/>
      <c r="N13" s="10"/>
    </row>
    <row r="14" spans="2:25" x14ac:dyDescent="0.25">
      <c r="B14" s="89">
        <v>4</v>
      </c>
      <c r="C14" s="114" t="s">
        <v>792</v>
      </c>
      <c r="D14" s="161"/>
      <c r="E14" s="161"/>
      <c r="F14" s="161"/>
      <c r="G14" s="10"/>
      <c r="H14" s="10"/>
      <c r="I14" s="10"/>
      <c r="J14" s="10"/>
      <c r="K14" s="10"/>
      <c r="L14" s="10"/>
      <c r="M14" s="10"/>
      <c r="N14" s="10"/>
    </row>
    <row r="15" spans="2:25" x14ac:dyDescent="0.25">
      <c r="B15" s="89">
        <v>5</v>
      </c>
      <c r="C15" s="114" t="s">
        <v>49</v>
      </c>
      <c r="D15" s="161"/>
      <c r="E15" s="161"/>
      <c r="F15" s="161"/>
      <c r="G15" s="10"/>
      <c r="H15" s="10"/>
      <c r="I15" s="10"/>
      <c r="J15" s="10"/>
      <c r="K15" s="10"/>
      <c r="L15" s="10"/>
      <c r="M15" s="10"/>
      <c r="N15" s="10"/>
    </row>
    <row r="16" spans="2:25" x14ac:dyDescent="0.25">
      <c r="B16" s="89">
        <v>6</v>
      </c>
      <c r="C16" s="114" t="s">
        <v>50</v>
      </c>
      <c r="D16" s="161"/>
      <c r="E16" s="161"/>
      <c r="F16" s="161"/>
      <c r="G16" s="10"/>
      <c r="H16" s="10"/>
      <c r="I16" s="10"/>
      <c r="J16" s="10"/>
      <c r="K16" s="10"/>
      <c r="L16" s="10"/>
      <c r="M16" s="10"/>
      <c r="N16" s="10"/>
    </row>
    <row r="17" spans="2:14" x14ac:dyDescent="0.25">
      <c r="B17" s="89">
        <v>7</v>
      </c>
      <c r="C17" s="114" t="s">
        <v>51</v>
      </c>
      <c r="D17" s="161"/>
      <c r="E17" s="161"/>
      <c r="F17" s="161"/>
      <c r="G17" s="10"/>
      <c r="H17" s="10"/>
      <c r="I17" s="10"/>
      <c r="J17" s="10"/>
      <c r="K17" s="10"/>
      <c r="L17" s="10"/>
      <c r="M17" s="10"/>
      <c r="N17" s="10"/>
    </row>
    <row r="18" spans="2:14" x14ac:dyDescent="0.25">
      <c r="B18" s="89">
        <v>8</v>
      </c>
      <c r="C18" s="114" t="s">
        <v>52</v>
      </c>
      <c r="D18" s="161"/>
      <c r="E18" s="161"/>
      <c r="F18" s="161"/>
      <c r="G18" s="10"/>
      <c r="H18" s="10"/>
      <c r="I18" s="10"/>
      <c r="J18" s="10"/>
      <c r="K18" s="10"/>
      <c r="L18" s="10"/>
      <c r="M18" s="10"/>
      <c r="N18" s="10"/>
    </row>
    <row r="19" spans="2:14" x14ac:dyDescent="0.25">
      <c r="B19" s="89">
        <v>9</v>
      </c>
      <c r="C19" s="114" t="s">
        <v>53</v>
      </c>
      <c r="D19" s="161"/>
      <c r="E19" s="161"/>
      <c r="F19" s="161"/>
      <c r="G19" s="10"/>
      <c r="H19" s="10"/>
      <c r="I19" s="10"/>
      <c r="J19" s="10"/>
      <c r="K19" s="10"/>
      <c r="L19" s="10"/>
      <c r="M19" s="10"/>
      <c r="N19" s="10"/>
    </row>
    <row r="20" spans="2:14" x14ac:dyDescent="0.25">
      <c r="B20" s="89">
        <v>10</v>
      </c>
      <c r="C20" s="114" t="s">
        <v>54</v>
      </c>
      <c r="D20" s="162"/>
      <c r="E20" s="162"/>
      <c r="F20" s="162"/>
      <c r="G20" s="10"/>
      <c r="H20" s="10"/>
      <c r="I20" s="10"/>
      <c r="J20" s="10"/>
      <c r="K20" s="10"/>
      <c r="L20" s="10"/>
      <c r="M20" s="10"/>
      <c r="N20" s="10"/>
    </row>
    <row r="21" spans="2:14" x14ac:dyDescent="0.25">
      <c r="B21" s="89">
        <v>11</v>
      </c>
      <c r="C21" s="114" t="s">
        <v>55</v>
      </c>
      <c r="D21" s="162"/>
      <c r="E21" s="162"/>
      <c r="F21" s="162"/>
      <c r="G21" s="10"/>
      <c r="H21" s="10"/>
      <c r="I21" s="10"/>
      <c r="J21" s="10"/>
      <c r="K21" s="10"/>
      <c r="L21" s="10"/>
      <c r="M21" s="10"/>
      <c r="N21" s="10"/>
    </row>
    <row r="22" spans="2:14" x14ac:dyDescent="0.25">
      <c r="B22" s="89">
        <v>12</v>
      </c>
      <c r="C22" s="114" t="s">
        <v>56</v>
      </c>
      <c r="D22" s="162"/>
      <c r="E22" s="162"/>
      <c r="F22" s="162"/>
      <c r="G22" s="10"/>
      <c r="H22" s="10"/>
      <c r="I22" s="10"/>
      <c r="J22" s="10"/>
      <c r="K22" s="10"/>
      <c r="L22" s="10"/>
      <c r="M22" s="10"/>
      <c r="N22" s="10"/>
    </row>
    <row r="23" spans="2:14" x14ac:dyDescent="0.25">
      <c r="B23" s="89">
        <v>13</v>
      </c>
      <c r="C23" s="114" t="s">
        <v>57</v>
      </c>
      <c r="D23" s="162"/>
      <c r="E23" s="162"/>
      <c r="F23" s="162"/>
      <c r="G23" s="10"/>
      <c r="H23" s="10"/>
      <c r="I23" s="10"/>
      <c r="J23" s="10"/>
      <c r="K23" s="10"/>
      <c r="L23" s="10"/>
      <c r="M23" s="10"/>
      <c r="N23" s="10"/>
    </row>
    <row r="24" spans="2:14" x14ac:dyDescent="0.25">
      <c r="B24" s="89">
        <v>14</v>
      </c>
      <c r="C24" s="114" t="s">
        <v>58</v>
      </c>
      <c r="D24" s="162"/>
      <c r="E24" s="162"/>
      <c r="F24" s="162"/>
      <c r="G24" s="10"/>
      <c r="H24" s="10"/>
      <c r="I24" s="10"/>
      <c r="J24" s="10"/>
      <c r="K24" s="10"/>
      <c r="L24" s="10"/>
      <c r="M24" s="10"/>
      <c r="N24" s="10"/>
    </row>
    <row r="25" spans="2:14" x14ac:dyDescent="0.25">
      <c r="B25" s="89">
        <v>15</v>
      </c>
      <c r="C25" s="114" t="s">
        <v>59</v>
      </c>
      <c r="D25" s="161"/>
      <c r="E25" s="161"/>
      <c r="F25" s="161"/>
      <c r="G25" s="10"/>
      <c r="H25" s="10"/>
      <c r="I25" s="10"/>
      <c r="J25" s="10"/>
      <c r="K25" s="10"/>
      <c r="L25" s="10"/>
      <c r="M25" s="10"/>
      <c r="N25" s="10"/>
    </row>
    <row r="26" spans="2:14" ht="18" customHeight="1" x14ac:dyDescent="0.25">
      <c r="B26" s="89">
        <v>16</v>
      </c>
      <c r="C26" s="112" t="s">
        <v>60</v>
      </c>
      <c r="D26" s="163"/>
      <c r="E26" s="163"/>
      <c r="F26" s="163"/>
      <c r="G26" s="10"/>
      <c r="H26" s="10"/>
      <c r="I26" s="10"/>
      <c r="J26" s="10"/>
      <c r="K26" s="10"/>
      <c r="L26" s="10"/>
      <c r="M26" s="10"/>
      <c r="N26" s="10"/>
    </row>
    <row r="27" spans="2:14" ht="18" customHeight="1" x14ac:dyDescent="0.25">
      <c r="B27" s="89">
        <v>17</v>
      </c>
      <c r="C27" s="112" t="s">
        <v>61</v>
      </c>
      <c r="D27" s="163"/>
      <c r="E27" s="163"/>
      <c r="F27" s="163"/>
      <c r="G27" s="10"/>
      <c r="H27" s="10"/>
      <c r="I27" s="10"/>
      <c r="J27" s="10"/>
      <c r="K27" s="10"/>
      <c r="L27" s="10"/>
      <c r="M27" s="10"/>
      <c r="N27" s="10"/>
    </row>
    <row r="28" spans="2:14" x14ac:dyDescent="0.25">
      <c r="B28" s="89">
        <v>18</v>
      </c>
      <c r="C28" s="114" t="s">
        <v>62</v>
      </c>
      <c r="D28" s="163"/>
      <c r="E28" s="163"/>
      <c r="F28" s="163"/>
      <c r="G28" s="10"/>
      <c r="H28" s="10"/>
      <c r="I28" s="10"/>
      <c r="J28" s="10"/>
      <c r="K28" s="10"/>
      <c r="L28" s="10"/>
      <c r="M28" s="10"/>
      <c r="N28" s="10"/>
    </row>
    <row r="29" spans="2:14" x14ac:dyDescent="0.25">
      <c r="B29" s="89">
        <v>19</v>
      </c>
      <c r="C29" s="114" t="s">
        <v>63</v>
      </c>
      <c r="D29" s="163"/>
      <c r="E29" s="163"/>
      <c r="F29" s="163"/>
      <c r="G29" s="10"/>
      <c r="H29" s="10"/>
      <c r="I29" s="10"/>
      <c r="J29" s="10"/>
      <c r="K29" s="10"/>
      <c r="L29" s="10"/>
      <c r="M29" s="10"/>
      <c r="N29" s="10"/>
    </row>
    <row r="30" spans="2:14" x14ac:dyDescent="0.25">
      <c r="B30" s="89">
        <v>20</v>
      </c>
      <c r="C30" s="114" t="s">
        <v>64</v>
      </c>
      <c r="D30" s="163"/>
      <c r="E30" s="163"/>
      <c r="F30" s="163"/>
      <c r="G30" s="10"/>
      <c r="H30" s="10"/>
      <c r="I30" s="10"/>
      <c r="J30" s="10"/>
      <c r="K30" s="10"/>
      <c r="L30" s="10"/>
      <c r="M30" s="10"/>
      <c r="N30" s="10"/>
    </row>
    <row r="31" spans="2:14" x14ac:dyDescent="0.25">
      <c r="B31" s="89">
        <v>21</v>
      </c>
      <c r="C31" s="114" t="s">
        <v>65</v>
      </c>
      <c r="D31" s="163"/>
      <c r="E31" s="163"/>
      <c r="F31" s="163"/>
      <c r="G31" s="10"/>
      <c r="H31" s="10"/>
      <c r="I31" s="10"/>
      <c r="J31" s="10"/>
      <c r="K31" s="10"/>
      <c r="L31" s="10"/>
      <c r="M31" s="10"/>
      <c r="N31" s="10"/>
    </row>
    <row r="32" spans="2:14" x14ac:dyDescent="0.25">
      <c r="B32" s="89">
        <v>22</v>
      </c>
      <c r="C32" s="114" t="s">
        <v>66</v>
      </c>
      <c r="D32" s="161"/>
      <c r="E32" s="161"/>
      <c r="F32" s="161"/>
      <c r="G32" s="10"/>
      <c r="H32" s="10"/>
      <c r="I32" s="10"/>
      <c r="J32" s="10"/>
      <c r="K32" s="10"/>
      <c r="L32" s="10"/>
      <c r="M32" s="10"/>
      <c r="N32" s="10"/>
    </row>
    <row r="33" spans="2:15" x14ac:dyDescent="0.25">
      <c r="B33" s="89">
        <v>23</v>
      </c>
      <c r="C33" s="114" t="s">
        <v>67</v>
      </c>
      <c r="D33" s="161"/>
      <c r="E33" s="161"/>
      <c r="F33" s="161"/>
      <c r="G33" s="10"/>
      <c r="H33" s="10"/>
      <c r="I33" s="10"/>
      <c r="J33" s="10"/>
      <c r="K33" s="10"/>
      <c r="L33" s="10"/>
      <c r="M33" s="10"/>
      <c r="N33" s="10"/>
    </row>
    <row r="34" spans="2:15" x14ac:dyDescent="0.25">
      <c r="B34" s="89">
        <v>24</v>
      </c>
      <c r="C34" s="114" t="s">
        <v>68</v>
      </c>
      <c r="D34" s="161"/>
      <c r="E34" s="161"/>
      <c r="F34" s="161"/>
      <c r="G34" s="10"/>
      <c r="H34" s="10"/>
      <c r="I34" s="10"/>
      <c r="J34" s="10"/>
      <c r="K34" s="10"/>
      <c r="L34" s="10"/>
      <c r="M34" s="10"/>
      <c r="N34" s="10"/>
    </row>
    <row r="35" spans="2:15" x14ac:dyDescent="0.25">
      <c r="B35" s="89">
        <v>25</v>
      </c>
      <c r="C35" s="114" t="s">
        <v>69</v>
      </c>
      <c r="D35" s="164"/>
      <c r="E35" s="164"/>
      <c r="F35" s="164"/>
      <c r="G35" s="10"/>
      <c r="H35" s="10"/>
      <c r="I35" s="10"/>
      <c r="J35" s="10"/>
      <c r="K35" s="10"/>
      <c r="L35" s="10"/>
      <c r="M35" s="10"/>
      <c r="N35" s="10"/>
    </row>
    <row r="36" spans="2:15" x14ac:dyDescent="0.25">
      <c r="B36" s="89">
        <v>26</v>
      </c>
      <c r="C36" s="114" t="s">
        <v>70</v>
      </c>
      <c r="D36" s="161"/>
      <c r="E36" s="161"/>
      <c r="F36" s="161"/>
      <c r="G36" s="10"/>
      <c r="H36" s="10"/>
      <c r="I36" s="10"/>
      <c r="J36" s="10"/>
      <c r="K36" s="10"/>
      <c r="L36" s="10"/>
      <c r="M36" s="10"/>
      <c r="N36" s="10"/>
    </row>
    <row r="37" spans="2:15" x14ac:dyDescent="0.25">
      <c r="B37" s="89">
        <v>27</v>
      </c>
      <c r="C37" s="114" t="s">
        <v>71</v>
      </c>
      <c r="D37" s="11"/>
      <c r="E37" s="10"/>
      <c r="F37" s="10"/>
      <c r="G37" s="10"/>
      <c r="H37" s="10"/>
      <c r="I37" s="10"/>
      <c r="J37" s="10"/>
      <c r="K37" s="10"/>
      <c r="L37" s="10"/>
      <c r="M37" s="10"/>
      <c r="N37" s="10"/>
    </row>
    <row r="38" spans="2:15" x14ac:dyDescent="0.25">
      <c r="B38" s="406">
        <f>B37+1</f>
        <v>28</v>
      </c>
      <c r="C38" s="408" t="s">
        <v>1312</v>
      </c>
      <c r="D38" s="11"/>
      <c r="E38" s="10"/>
      <c r="F38" s="10"/>
      <c r="G38" s="10"/>
      <c r="H38" s="10"/>
      <c r="I38" s="10"/>
      <c r="J38" s="10"/>
      <c r="K38" s="10"/>
      <c r="L38" s="10"/>
      <c r="M38" s="10"/>
      <c r="N38" s="10"/>
    </row>
    <row r="39" spans="2:15" x14ac:dyDescent="0.25">
      <c r="B39" s="406">
        <f t="shared" ref="B39:B42" si="0">B38+1</f>
        <v>29</v>
      </c>
      <c r="C39" s="409" t="s">
        <v>793</v>
      </c>
      <c r="D39" s="11"/>
      <c r="E39" s="10"/>
      <c r="F39" s="10"/>
      <c r="G39" s="10"/>
      <c r="H39" s="10"/>
      <c r="I39" s="10"/>
      <c r="J39" s="10"/>
      <c r="K39" s="10"/>
      <c r="L39" s="10"/>
      <c r="M39" s="10"/>
      <c r="N39" s="10"/>
    </row>
    <row r="40" spans="2:15" x14ac:dyDescent="0.25">
      <c r="B40" s="406">
        <f t="shared" si="0"/>
        <v>30</v>
      </c>
      <c r="C40" s="410" t="s">
        <v>1313</v>
      </c>
      <c r="D40" s="11"/>
      <c r="E40" s="10"/>
      <c r="F40" s="10"/>
      <c r="G40" s="10"/>
      <c r="H40" s="10"/>
      <c r="I40" s="10"/>
      <c r="J40" s="10"/>
      <c r="K40" s="10"/>
      <c r="L40" s="10"/>
      <c r="M40" s="10"/>
      <c r="N40" s="10"/>
    </row>
    <row r="41" spans="2:15" x14ac:dyDescent="0.25">
      <c r="B41" s="406">
        <f t="shared" si="0"/>
        <v>31</v>
      </c>
      <c r="C41" s="407" t="s">
        <v>44</v>
      </c>
      <c r="D41" s="11"/>
      <c r="E41" s="10"/>
      <c r="F41" s="10"/>
      <c r="G41" s="10"/>
      <c r="H41" s="10"/>
      <c r="I41" s="10"/>
      <c r="J41" s="10"/>
      <c r="K41" s="10"/>
      <c r="L41" s="10"/>
      <c r="M41" s="10"/>
      <c r="N41" s="10"/>
    </row>
    <row r="42" spans="2:15" x14ac:dyDescent="0.25">
      <c r="B42" s="406">
        <f t="shared" si="0"/>
        <v>32</v>
      </c>
      <c r="C42" s="411" t="s">
        <v>1314</v>
      </c>
      <c r="D42" s="11"/>
      <c r="E42" s="10"/>
      <c r="F42" s="10"/>
      <c r="G42" s="10"/>
      <c r="H42" s="10"/>
      <c r="I42" s="10"/>
      <c r="J42" s="10"/>
      <c r="K42" s="10"/>
      <c r="L42" s="10"/>
      <c r="M42" s="10"/>
      <c r="N42" s="10"/>
    </row>
    <row r="43" spans="2:15" x14ac:dyDescent="0.25">
      <c r="C43" s="109" t="s">
        <v>976</v>
      </c>
    </row>
    <row r="45" spans="2:15" x14ac:dyDescent="0.25">
      <c r="B45" s="268"/>
      <c r="C45" s="269" t="s">
        <v>1256</v>
      </c>
      <c r="D45" s="270"/>
      <c r="E45" s="270"/>
      <c r="F45" s="270"/>
      <c r="G45" s="270"/>
      <c r="H45" s="270"/>
      <c r="I45" s="270"/>
      <c r="J45" s="270"/>
      <c r="K45" s="270"/>
      <c r="L45" s="270"/>
      <c r="M45" s="270"/>
      <c r="N45" s="270"/>
      <c r="O45" s="270"/>
    </row>
    <row r="46" spans="2:15" x14ac:dyDescent="0.25">
      <c r="B46" s="271"/>
      <c r="C46" s="109"/>
      <c r="D46" s="109"/>
      <c r="E46" s="109"/>
      <c r="F46" s="109"/>
      <c r="G46" s="109"/>
      <c r="H46" s="109"/>
      <c r="I46" s="109"/>
      <c r="J46" s="109"/>
      <c r="K46" s="109"/>
      <c r="L46" s="109"/>
      <c r="M46" s="109"/>
      <c r="N46" s="109"/>
      <c r="O46" s="109"/>
    </row>
    <row r="47" spans="2:15" ht="27.6" x14ac:dyDescent="0.25">
      <c r="B47" s="319" t="s">
        <v>402</v>
      </c>
      <c r="C47" s="319" t="s">
        <v>2</v>
      </c>
      <c r="D47" s="320" t="s">
        <v>556</v>
      </c>
      <c r="E47" s="320" t="s">
        <v>111</v>
      </c>
      <c r="F47" s="320" t="s">
        <v>110</v>
      </c>
      <c r="G47" s="320" t="s">
        <v>109</v>
      </c>
      <c r="H47" s="320" t="s">
        <v>108</v>
      </c>
      <c r="I47" s="320" t="s">
        <v>107</v>
      </c>
      <c r="J47" s="320" t="s">
        <v>106</v>
      </c>
      <c r="K47" s="320" t="s">
        <v>105</v>
      </c>
      <c r="L47" s="320" t="s">
        <v>104</v>
      </c>
      <c r="M47" s="320" t="s">
        <v>211</v>
      </c>
      <c r="N47" s="320" t="s">
        <v>128</v>
      </c>
      <c r="O47" s="320" t="s">
        <v>778</v>
      </c>
    </row>
    <row r="48" spans="2:15" x14ac:dyDescent="0.25">
      <c r="B48" s="272"/>
      <c r="C48" s="272"/>
      <c r="D48" s="272"/>
      <c r="E48" s="272"/>
      <c r="F48" s="272"/>
      <c r="G48" s="272"/>
      <c r="H48" s="272"/>
      <c r="I48" s="272"/>
      <c r="J48" s="272"/>
      <c r="K48" s="272"/>
      <c r="L48" s="272"/>
      <c r="M48" s="272"/>
      <c r="N48" s="272"/>
      <c r="O48" s="272"/>
    </row>
    <row r="49" spans="2:15" x14ac:dyDescent="0.25">
      <c r="B49" s="20">
        <v>1</v>
      </c>
      <c r="C49" s="112" t="s">
        <v>46</v>
      </c>
      <c r="D49" s="14"/>
      <c r="E49" s="14"/>
      <c r="F49" s="14"/>
      <c r="G49" s="265"/>
      <c r="H49" s="14"/>
      <c r="I49" s="14"/>
      <c r="J49" s="14"/>
      <c r="K49" s="14"/>
      <c r="L49" s="14"/>
      <c r="M49" s="14"/>
      <c r="N49" s="14"/>
      <c r="O49" s="14"/>
    </row>
    <row r="50" spans="2:15" x14ac:dyDescent="0.25">
      <c r="B50" s="20">
        <v>2</v>
      </c>
      <c r="C50" s="114" t="s">
        <v>47</v>
      </c>
      <c r="D50" s="14"/>
      <c r="E50" s="14"/>
      <c r="F50" s="14"/>
      <c r="G50" s="14"/>
      <c r="H50" s="14"/>
      <c r="I50" s="14"/>
      <c r="J50" s="14"/>
      <c r="K50" s="14"/>
      <c r="L50" s="14"/>
      <c r="M50" s="14"/>
      <c r="N50" s="14"/>
      <c r="O50" s="14"/>
    </row>
    <row r="51" spans="2:15" x14ac:dyDescent="0.25">
      <c r="B51" s="20">
        <v>3</v>
      </c>
      <c r="C51" s="114" t="s">
        <v>48</v>
      </c>
      <c r="D51" s="14"/>
      <c r="E51" s="14"/>
      <c r="F51" s="14"/>
      <c r="G51" s="14"/>
      <c r="H51" s="14"/>
      <c r="I51" s="14"/>
      <c r="J51" s="14"/>
      <c r="K51" s="14"/>
      <c r="L51" s="14"/>
      <c r="M51" s="14"/>
      <c r="N51" s="14"/>
      <c r="O51" s="14"/>
    </row>
    <row r="52" spans="2:15" x14ac:dyDescent="0.25">
      <c r="B52" s="20">
        <v>4</v>
      </c>
      <c r="C52" s="114" t="s">
        <v>792</v>
      </c>
      <c r="D52" s="14"/>
      <c r="E52" s="14"/>
      <c r="F52" s="14"/>
      <c r="G52" s="14"/>
      <c r="H52" s="14"/>
      <c r="I52" s="14"/>
      <c r="J52" s="14"/>
      <c r="K52" s="14"/>
      <c r="L52" s="14"/>
      <c r="M52" s="14"/>
      <c r="N52" s="14"/>
      <c r="O52" s="14"/>
    </row>
    <row r="53" spans="2:15" x14ac:dyDescent="0.25">
      <c r="B53" s="20">
        <v>5</v>
      </c>
      <c r="C53" s="114" t="s">
        <v>49</v>
      </c>
      <c r="D53" s="14"/>
      <c r="E53" s="14"/>
      <c r="F53" s="14"/>
      <c r="G53" s="14"/>
      <c r="H53" s="14"/>
      <c r="I53" s="14"/>
      <c r="J53" s="14"/>
      <c r="K53" s="14"/>
      <c r="L53" s="14"/>
      <c r="M53" s="14"/>
      <c r="N53" s="14"/>
      <c r="O53" s="14"/>
    </row>
    <row r="54" spans="2:15" x14ac:dyDescent="0.25">
      <c r="B54" s="20">
        <v>6</v>
      </c>
      <c r="C54" s="114" t="s">
        <v>50</v>
      </c>
      <c r="D54" s="14"/>
      <c r="E54" s="14"/>
      <c r="F54" s="14"/>
      <c r="G54" s="14"/>
      <c r="H54" s="14"/>
      <c r="I54" s="14"/>
      <c r="J54" s="14"/>
      <c r="K54" s="14"/>
      <c r="L54" s="14"/>
      <c r="M54" s="14"/>
      <c r="N54" s="14"/>
      <c r="O54" s="14"/>
    </row>
    <row r="55" spans="2:15" x14ac:dyDescent="0.25">
      <c r="B55" s="20">
        <v>7</v>
      </c>
      <c r="C55" s="114" t="s">
        <v>51</v>
      </c>
      <c r="D55" s="10"/>
      <c r="E55" s="10"/>
      <c r="F55" s="10"/>
      <c r="G55" s="10"/>
      <c r="H55" s="10"/>
      <c r="I55" s="10"/>
      <c r="J55" s="10"/>
      <c r="K55" s="10"/>
      <c r="L55" s="10"/>
      <c r="M55" s="10"/>
      <c r="N55" s="10"/>
      <c r="O55" s="10"/>
    </row>
    <row r="56" spans="2:15" x14ac:dyDescent="0.25">
      <c r="B56" s="20">
        <v>8</v>
      </c>
      <c r="C56" s="114" t="s">
        <v>52</v>
      </c>
      <c r="D56" s="10"/>
      <c r="E56" s="10"/>
      <c r="F56" s="10"/>
      <c r="G56" s="10"/>
      <c r="H56" s="10"/>
      <c r="I56" s="10"/>
      <c r="J56" s="10"/>
      <c r="K56" s="10"/>
      <c r="L56" s="10"/>
      <c r="M56" s="10"/>
      <c r="N56" s="10"/>
      <c r="O56" s="10"/>
    </row>
    <row r="57" spans="2:15" x14ac:dyDescent="0.25">
      <c r="B57" s="20">
        <v>9</v>
      </c>
      <c r="C57" s="114" t="s">
        <v>53</v>
      </c>
      <c r="D57" s="10"/>
      <c r="E57" s="10"/>
      <c r="F57" s="10"/>
      <c r="G57" s="10"/>
      <c r="H57" s="10"/>
      <c r="I57" s="10"/>
      <c r="J57" s="10"/>
      <c r="K57" s="10"/>
      <c r="L57" s="10"/>
      <c r="M57" s="10"/>
      <c r="N57" s="10"/>
      <c r="O57" s="10"/>
    </row>
    <row r="58" spans="2:15" x14ac:dyDescent="0.25">
      <c r="B58" s="20">
        <v>10</v>
      </c>
      <c r="C58" s="114" t="s">
        <v>54</v>
      </c>
      <c r="D58" s="10"/>
      <c r="E58" s="10"/>
      <c r="F58" s="10"/>
      <c r="G58" s="10"/>
      <c r="H58" s="10"/>
      <c r="I58" s="10"/>
      <c r="J58" s="10"/>
      <c r="K58" s="10"/>
      <c r="L58" s="10"/>
      <c r="M58" s="10"/>
      <c r="N58" s="10"/>
      <c r="O58" s="10"/>
    </row>
    <row r="59" spans="2:15" x14ac:dyDescent="0.25">
      <c r="B59" s="20">
        <v>11</v>
      </c>
      <c r="C59" s="114" t="s">
        <v>55</v>
      </c>
      <c r="D59" s="10"/>
      <c r="E59" s="10"/>
      <c r="F59" s="10"/>
      <c r="G59" s="10"/>
      <c r="H59" s="10"/>
      <c r="I59" s="10"/>
      <c r="J59" s="10"/>
      <c r="K59" s="10"/>
      <c r="L59" s="10"/>
      <c r="M59" s="10"/>
      <c r="N59" s="10"/>
      <c r="O59" s="10"/>
    </row>
    <row r="60" spans="2:15" x14ac:dyDescent="0.25">
      <c r="B60" s="20">
        <v>12</v>
      </c>
      <c r="C60" s="114" t="s">
        <v>56</v>
      </c>
      <c r="D60" s="10"/>
      <c r="E60" s="10"/>
      <c r="F60" s="10"/>
      <c r="G60" s="10"/>
      <c r="H60" s="10"/>
      <c r="I60" s="10"/>
      <c r="J60" s="10"/>
      <c r="K60" s="10"/>
      <c r="L60" s="10"/>
      <c r="M60" s="10"/>
      <c r="N60" s="10"/>
      <c r="O60" s="10"/>
    </row>
    <row r="61" spans="2:15" x14ac:dyDescent="0.25">
      <c r="B61" s="20">
        <v>13</v>
      </c>
      <c r="C61" s="114" t="s">
        <v>57</v>
      </c>
      <c r="D61" s="10"/>
      <c r="E61" s="10"/>
      <c r="F61" s="10"/>
      <c r="G61" s="10"/>
      <c r="H61" s="10"/>
      <c r="I61" s="10"/>
      <c r="J61" s="10"/>
      <c r="K61" s="10"/>
      <c r="L61" s="10"/>
      <c r="M61" s="10"/>
      <c r="N61" s="10"/>
      <c r="O61" s="10"/>
    </row>
    <row r="62" spans="2:15" x14ac:dyDescent="0.25">
      <c r="B62" s="20">
        <v>14</v>
      </c>
      <c r="C62" s="114" t="s">
        <v>58</v>
      </c>
      <c r="D62" s="10"/>
      <c r="E62" s="10"/>
      <c r="F62" s="10"/>
      <c r="G62" s="10"/>
      <c r="H62" s="10"/>
      <c r="I62" s="10"/>
      <c r="J62" s="10"/>
      <c r="K62" s="10"/>
      <c r="L62" s="10"/>
      <c r="M62" s="10"/>
      <c r="N62" s="10"/>
      <c r="O62" s="10"/>
    </row>
    <row r="63" spans="2:15" x14ac:dyDescent="0.25">
      <c r="B63" s="20">
        <v>15</v>
      </c>
      <c r="C63" s="114" t="s">
        <v>59</v>
      </c>
      <c r="D63" s="10"/>
      <c r="E63" s="10"/>
      <c r="F63" s="10"/>
      <c r="G63" s="10"/>
      <c r="H63" s="10"/>
      <c r="I63" s="10"/>
      <c r="J63" s="10"/>
      <c r="K63" s="10"/>
      <c r="L63" s="10"/>
      <c r="M63" s="10"/>
      <c r="N63" s="10"/>
      <c r="O63" s="10"/>
    </row>
    <row r="64" spans="2:15" x14ac:dyDescent="0.25">
      <c r="B64" s="20">
        <v>16</v>
      </c>
      <c r="C64" s="112" t="s">
        <v>60</v>
      </c>
      <c r="D64" s="10"/>
      <c r="E64" s="10"/>
      <c r="F64" s="10"/>
      <c r="G64" s="10"/>
      <c r="H64" s="10"/>
      <c r="I64" s="10"/>
      <c r="J64" s="10"/>
      <c r="K64" s="10"/>
      <c r="L64" s="10"/>
      <c r="M64" s="10"/>
      <c r="N64" s="10"/>
      <c r="O64" s="10"/>
    </row>
    <row r="65" spans="2:15" x14ac:dyDescent="0.25">
      <c r="B65" s="20">
        <v>17</v>
      </c>
      <c r="C65" s="112" t="s">
        <v>61</v>
      </c>
      <c r="D65" s="10"/>
      <c r="E65" s="10"/>
      <c r="F65" s="10"/>
      <c r="G65" s="10"/>
      <c r="H65" s="10"/>
      <c r="I65" s="10"/>
      <c r="J65" s="10"/>
      <c r="K65" s="10"/>
      <c r="L65" s="10"/>
      <c r="M65" s="10"/>
      <c r="N65" s="10"/>
      <c r="O65" s="10"/>
    </row>
    <row r="66" spans="2:15" x14ac:dyDescent="0.25">
      <c r="B66" s="20">
        <v>18</v>
      </c>
      <c r="C66" s="114" t="s">
        <v>62</v>
      </c>
      <c r="D66" s="10"/>
      <c r="E66" s="10"/>
      <c r="F66" s="10"/>
      <c r="G66" s="10"/>
      <c r="H66" s="10"/>
      <c r="I66" s="10"/>
      <c r="J66" s="10"/>
      <c r="K66" s="10"/>
      <c r="L66" s="10"/>
      <c r="M66" s="10"/>
      <c r="N66" s="10"/>
      <c r="O66" s="10"/>
    </row>
    <row r="67" spans="2:15" x14ac:dyDescent="0.25">
      <c r="B67" s="20">
        <v>19</v>
      </c>
      <c r="C67" s="114" t="s">
        <v>63</v>
      </c>
      <c r="D67" s="10"/>
      <c r="E67" s="10"/>
      <c r="F67" s="10"/>
      <c r="G67" s="10"/>
      <c r="H67" s="10"/>
      <c r="I67" s="10"/>
      <c r="J67" s="10"/>
      <c r="K67" s="10"/>
      <c r="L67" s="10"/>
      <c r="M67" s="10"/>
      <c r="N67" s="10"/>
      <c r="O67" s="10"/>
    </row>
    <row r="68" spans="2:15" x14ac:dyDescent="0.25">
      <c r="B68" s="20">
        <v>20</v>
      </c>
      <c r="C68" s="114" t="s">
        <v>64</v>
      </c>
      <c r="D68" s="10"/>
      <c r="E68" s="10"/>
      <c r="F68" s="10"/>
      <c r="G68" s="10"/>
      <c r="H68" s="10"/>
      <c r="I68" s="10"/>
      <c r="J68" s="10"/>
      <c r="K68" s="10"/>
      <c r="L68" s="10"/>
      <c r="M68" s="10"/>
      <c r="N68" s="10"/>
      <c r="O68" s="10"/>
    </row>
    <row r="69" spans="2:15" x14ac:dyDescent="0.25">
      <c r="B69" s="20">
        <v>21</v>
      </c>
      <c r="C69" s="114" t="s">
        <v>65</v>
      </c>
      <c r="D69" s="10"/>
      <c r="E69" s="10"/>
      <c r="F69" s="10"/>
      <c r="G69" s="10"/>
      <c r="H69" s="10"/>
      <c r="I69" s="10"/>
      <c r="J69" s="10"/>
      <c r="K69" s="10"/>
      <c r="L69" s="10"/>
      <c r="M69" s="10"/>
      <c r="N69" s="10"/>
      <c r="O69" s="10"/>
    </row>
    <row r="70" spans="2:15" x14ac:dyDescent="0.25">
      <c r="B70" s="20">
        <v>22</v>
      </c>
      <c r="C70" s="114" t="s">
        <v>66</v>
      </c>
      <c r="D70" s="10"/>
      <c r="E70" s="10"/>
      <c r="F70" s="10"/>
      <c r="G70" s="10"/>
      <c r="H70" s="10"/>
      <c r="I70" s="10"/>
      <c r="J70" s="10"/>
      <c r="K70" s="10"/>
      <c r="L70" s="10"/>
      <c r="M70" s="10"/>
      <c r="N70" s="10"/>
      <c r="O70" s="10"/>
    </row>
    <row r="71" spans="2:15" x14ac:dyDescent="0.25">
      <c r="B71" s="20">
        <v>23</v>
      </c>
      <c r="C71" s="114" t="s">
        <v>67</v>
      </c>
      <c r="D71" s="10"/>
      <c r="E71" s="10"/>
      <c r="F71" s="10"/>
      <c r="G71" s="10"/>
      <c r="H71" s="10"/>
      <c r="I71" s="10"/>
      <c r="J71" s="10"/>
      <c r="K71" s="10"/>
      <c r="L71" s="10"/>
      <c r="M71" s="10"/>
      <c r="N71" s="10"/>
      <c r="O71" s="10"/>
    </row>
    <row r="72" spans="2:15" x14ac:dyDescent="0.25">
      <c r="B72" s="20">
        <v>24</v>
      </c>
      <c r="C72" s="114" t="s">
        <v>68</v>
      </c>
      <c r="D72" s="10"/>
      <c r="E72" s="10"/>
      <c r="F72" s="10"/>
      <c r="G72" s="10"/>
      <c r="H72" s="10"/>
      <c r="I72" s="10"/>
      <c r="J72" s="10"/>
      <c r="K72" s="10"/>
      <c r="L72" s="10"/>
      <c r="M72" s="10"/>
      <c r="N72" s="10"/>
      <c r="O72" s="10"/>
    </row>
    <row r="73" spans="2:15" x14ac:dyDescent="0.25">
      <c r="B73" s="20">
        <v>25</v>
      </c>
      <c r="C73" s="114" t="s">
        <v>69</v>
      </c>
      <c r="D73" s="10"/>
      <c r="E73" s="10"/>
      <c r="F73" s="10"/>
      <c r="G73" s="10"/>
      <c r="H73" s="10"/>
      <c r="I73" s="10"/>
      <c r="J73" s="10"/>
      <c r="K73" s="10"/>
      <c r="L73" s="10"/>
      <c r="M73" s="10"/>
      <c r="N73" s="10"/>
      <c r="O73" s="10"/>
    </row>
    <row r="74" spans="2:15" x14ac:dyDescent="0.25">
      <c r="B74" s="20">
        <v>26</v>
      </c>
      <c r="C74" s="114" t="s">
        <v>70</v>
      </c>
      <c r="D74" s="10"/>
      <c r="E74" s="10"/>
      <c r="F74" s="10"/>
      <c r="G74" s="10"/>
      <c r="H74" s="10"/>
      <c r="I74" s="10"/>
      <c r="J74" s="10"/>
      <c r="K74" s="10"/>
      <c r="L74" s="10"/>
      <c r="M74" s="10"/>
      <c r="N74" s="10"/>
      <c r="O74" s="10"/>
    </row>
    <row r="75" spans="2:15" x14ac:dyDescent="0.25">
      <c r="B75" s="20">
        <v>27</v>
      </c>
      <c r="C75" s="114" t="s">
        <v>71</v>
      </c>
      <c r="D75" s="10"/>
      <c r="E75" s="10"/>
      <c r="F75" s="10"/>
      <c r="G75" s="10"/>
      <c r="H75" s="10"/>
      <c r="I75" s="10"/>
      <c r="J75" s="10"/>
      <c r="K75" s="10"/>
      <c r="L75" s="10"/>
      <c r="M75" s="10"/>
      <c r="N75" s="10"/>
      <c r="O75" s="10"/>
    </row>
    <row r="76" spans="2:15" x14ac:dyDescent="0.25">
      <c r="B76" s="406">
        <f>B75+1</f>
        <v>28</v>
      </c>
      <c r="C76" s="408" t="s">
        <v>1312</v>
      </c>
      <c r="D76" s="10"/>
      <c r="E76" s="10"/>
      <c r="F76" s="10"/>
      <c r="G76" s="10"/>
      <c r="H76" s="10"/>
      <c r="I76" s="10"/>
      <c r="J76" s="10"/>
      <c r="K76" s="10"/>
      <c r="L76" s="10"/>
      <c r="M76" s="10"/>
      <c r="N76" s="10"/>
      <c r="O76" s="10"/>
    </row>
    <row r="77" spans="2:15" x14ac:dyDescent="0.25">
      <c r="B77" s="406">
        <f t="shared" ref="B77:B80" si="1">B76+1</f>
        <v>29</v>
      </c>
      <c r="C77" s="409" t="s">
        <v>793</v>
      </c>
      <c r="D77" s="10"/>
      <c r="E77" s="10"/>
      <c r="F77" s="10"/>
      <c r="G77" s="10"/>
      <c r="H77" s="10"/>
      <c r="I77" s="10"/>
      <c r="J77" s="10"/>
      <c r="K77" s="10"/>
      <c r="L77" s="10"/>
      <c r="M77" s="10"/>
      <c r="N77" s="10"/>
      <c r="O77" s="10"/>
    </row>
    <row r="78" spans="2:15" x14ac:dyDescent="0.25">
      <c r="B78" s="406">
        <f t="shared" si="1"/>
        <v>30</v>
      </c>
      <c r="C78" s="410" t="s">
        <v>1313</v>
      </c>
      <c r="D78" s="10"/>
      <c r="E78" s="10"/>
      <c r="F78" s="10"/>
      <c r="G78" s="10"/>
      <c r="H78" s="10"/>
      <c r="I78" s="10"/>
      <c r="J78" s="10"/>
      <c r="K78" s="10"/>
      <c r="L78" s="10"/>
      <c r="M78" s="10"/>
      <c r="N78" s="10"/>
      <c r="O78" s="10"/>
    </row>
    <row r="79" spans="2:15" x14ac:dyDescent="0.25">
      <c r="B79" s="406">
        <f t="shared" si="1"/>
        <v>31</v>
      </c>
      <c r="C79" s="407" t="s">
        <v>44</v>
      </c>
      <c r="D79" s="10"/>
      <c r="E79" s="10"/>
      <c r="F79" s="10"/>
      <c r="G79" s="10"/>
      <c r="H79" s="10"/>
      <c r="I79" s="10"/>
      <c r="J79" s="10"/>
      <c r="K79" s="10"/>
      <c r="L79" s="10"/>
      <c r="M79" s="10"/>
      <c r="N79" s="10"/>
      <c r="O79" s="10"/>
    </row>
    <row r="80" spans="2:15" x14ac:dyDescent="0.25">
      <c r="B80" s="406">
        <f t="shared" si="1"/>
        <v>32</v>
      </c>
      <c r="C80" s="411" t="s">
        <v>1314</v>
      </c>
      <c r="D80" s="10"/>
      <c r="E80" s="10"/>
      <c r="F80" s="10"/>
      <c r="G80" s="10"/>
      <c r="H80" s="10"/>
      <c r="I80" s="10"/>
      <c r="J80" s="10"/>
      <c r="K80" s="10"/>
      <c r="L80" s="10"/>
      <c r="M80" s="10"/>
      <c r="N80" s="10"/>
      <c r="O80" s="10"/>
    </row>
  </sheetData>
  <mergeCells count="12">
    <mergeCell ref="B2:N2"/>
    <mergeCell ref="B3:N3"/>
    <mergeCell ref="B4:N4"/>
    <mergeCell ref="B5:N5"/>
    <mergeCell ref="G8:I8"/>
    <mergeCell ref="J8:N8"/>
    <mergeCell ref="G9:I9"/>
    <mergeCell ref="J9:N9"/>
    <mergeCell ref="B8:B10"/>
    <mergeCell ref="C8:C10"/>
    <mergeCell ref="D8:F8"/>
    <mergeCell ref="D9:F9"/>
  </mergeCells>
  <printOptions horizontalCentered="1"/>
  <pageMargins left="0.2362204724409" right="0.23622047244094499" top="0.63" bottom="0.36" header="0.23622047244094499" footer="0.23622047244094499"/>
  <pageSetup paperSize="9" scale="4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D19F4-3673-4CC6-AE11-652E46579568}">
  <dimension ref="A2:P82"/>
  <sheetViews>
    <sheetView showGridLines="0" view="pageBreakPreview" topLeftCell="A2" zoomScale="85" zoomScaleNormal="80" zoomScaleSheetLayoutView="85" workbookViewId="0">
      <selection activeCell="E24" sqref="E24"/>
    </sheetView>
  </sheetViews>
  <sheetFormatPr defaultColWidth="9.21875" defaultRowHeight="13.8" x14ac:dyDescent="0.25"/>
  <cols>
    <col min="1" max="1" width="5.44140625" style="7" customWidth="1"/>
    <col min="2" max="2" width="79.77734375" style="7" bestFit="1" customWidth="1"/>
    <col min="3" max="3" width="16" style="7" customWidth="1"/>
    <col min="4" max="4" width="12.21875" style="7" bestFit="1" customWidth="1"/>
    <col min="5" max="5" width="13.21875" style="7" bestFit="1" customWidth="1"/>
    <col min="6" max="6" width="12.77734375" style="7" bestFit="1" customWidth="1"/>
    <col min="7" max="10" width="12.77734375" style="7" customWidth="1"/>
    <col min="11" max="15" width="15.33203125" style="7" customWidth="1"/>
    <col min="16" max="16" width="11.109375" style="7" customWidth="1"/>
    <col min="17" max="16384" width="9.21875" style="7"/>
  </cols>
  <sheetData>
    <row r="2" spans="1:16" x14ac:dyDescent="0.25">
      <c r="A2" s="687" t="s">
        <v>83</v>
      </c>
      <c r="B2" s="688"/>
      <c r="C2" s="688"/>
      <c r="D2" s="688"/>
      <c r="E2" s="688"/>
      <c r="F2" s="688"/>
      <c r="G2" s="688"/>
      <c r="H2" s="688"/>
      <c r="I2" s="688"/>
      <c r="J2" s="688"/>
      <c r="K2" s="688"/>
      <c r="L2" s="688"/>
      <c r="M2" s="688"/>
      <c r="N2" s="688"/>
      <c r="O2" s="688"/>
      <c r="P2" s="688"/>
    </row>
    <row r="3" spans="1:16" x14ac:dyDescent="0.25">
      <c r="A3" s="687" t="s">
        <v>114</v>
      </c>
      <c r="B3" s="688"/>
      <c r="C3" s="688"/>
      <c r="D3" s="688"/>
      <c r="E3" s="688"/>
      <c r="F3" s="688"/>
      <c r="G3" s="688"/>
      <c r="H3" s="688"/>
      <c r="I3" s="688"/>
      <c r="J3" s="688"/>
      <c r="K3" s="688"/>
      <c r="L3" s="688"/>
      <c r="M3" s="688"/>
      <c r="N3" s="688"/>
      <c r="O3" s="688"/>
      <c r="P3" s="688"/>
    </row>
    <row r="4" spans="1:16" s="3" customFormat="1" x14ac:dyDescent="0.25">
      <c r="A4" s="692" t="s">
        <v>113</v>
      </c>
      <c r="B4" s="688"/>
      <c r="C4" s="688"/>
      <c r="D4" s="688"/>
      <c r="E4" s="688"/>
      <c r="F4" s="688"/>
      <c r="G4" s="688"/>
      <c r="H4" s="688"/>
      <c r="I4" s="688"/>
      <c r="J4" s="688"/>
      <c r="K4" s="688"/>
      <c r="L4" s="688"/>
      <c r="M4" s="688"/>
      <c r="N4" s="688"/>
      <c r="O4" s="688"/>
      <c r="P4" s="688"/>
    </row>
    <row r="5" spans="1:16" s="3" customFormat="1" x14ac:dyDescent="0.25">
      <c r="A5" s="692" t="s">
        <v>777</v>
      </c>
      <c r="B5" s="688"/>
      <c r="C5" s="688"/>
      <c r="D5" s="688"/>
      <c r="E5" s="688"/>
      <c r="F5" s="688"/>
      <c r="G5" s="688"/>
      <c r="H5" s="688"/>
      <c r="I5" s="688"/>
      <c r="J5" s="688"/>
      <c r="K5" s="688"/>
      <c r="L5" s="688"/>
      <c r="M5" s="688"/>
      <c r="N5" s="688"/>
      <c r="O5" s="688"/>
      <c r="P5" s="688"/>
    </row>
    <row r="6" spans="1:16" s="3" customFormat="1" x14ac:dyDescent="0.25">
      <c r="A6" s="4"/>
      <c r="B6" s="2"/>
      <c r="C6" s="2"/>
      <c r="D6" s="2"/>
      <c r="E6" s="2"/>
      <c r="F6" s="2"/>
      <c r="G6" s="379"/>
      <c r="H6" s="379"/>
      <c r="I6" s="379"/>
      <c r="J6" s="379"/>
      <c r="K6" s="2"/>
      <c r="L6" s="2"/>
      <c r="M6" s="2"/>
      <c r="N6" s="2"/>
      <c r="O6" s="2"/>
      <c r="P6" s="2"/>
    </row>
    <row r="7" spans="1:16" s="3" customFormat="1" x14ac:dyDescent="0.25">
      <c r="A7" s="7"/>
      <c r="B7" s="78" t="s">
        <v>112</v>
      </c>
      <c r="C7" s="7"/>
      <c r="D7" s="7"/>
      <c r="E7" s="7"/>
      <c r="F7" s="7"/>
      <c r="G7" s="7"/>
      <c r="H7" s="7"/>
      <c r="I7" s="7"/>
      <c r="J7" s="7"/>
      <c r="K7" s="7"/>
      <c r="L7" s="7"/>
      <c r="M7" s="7"/>
      <c r="N7" s="7"/>
      <c r="O7" s="7"/>
      <c r="P7" s="7"/>
    </row>
    <row r="8" spans="1:16" s="3" customFormat="1" x14ac:dyDescent="0.25">
      <c r="A8" s="7"/>
      <c r="B8" s="7"/>
      <c r="C8" s="7"/>
      <c r="D8" s="7"/>
      <c r="E8" s="7"/>
      <c r="F8" s="7"/>
      <c r="G8" s="7"/>
      <c r="H8" s="7"/>
      <c r="I8" s="7"/>
      <c r="J8" s="7"/>
      <c r="K8" s="7"/>
      <c r="L8" s="7"/>
      <c r="M8" s="7"/>
      <c r="N8" s="7"/>
      <c r="O8" s="44" t="s">
        <v>0</v>
      </c>
      <c r="P8" s="7"/>
    </row>
    <row r="9" spans="1:16" s="3" customFormat="1" ht="15" customHeight="1" x14ac:dyDescent="0.25">
      <c r="A9" s="693" t="s">
        <v>1</v>
      </c>
      <c r="B9" s="694" t="s">
        <v>2</v>
      </c>
      <c r="C9" s="694" t="s">
        <v>115</v>
      </c>
      <c r="D9" s="695" t="s">
        <v>116</v>
      </c>
      <c r="E9" s="696"/>
      <c r="F9" s="697"/>
      <c r="G9" s="695" t="s">
        <v>1223</v>
      </c>
      <c r="H9" s="696"/>
      <c r="I9" s="696"/>
      <c r="J9" s="697"/>
      <c r="K9" s="695" t="s">
        <v>3</v>
      </c>
      <c r="L9" s="696"/>
      <c r="M9" s="696"/>
      <c r="N9" s="696"/>
      <c r="O9" s="697"/>
      <c r="P9" s="693" t="s">
        <v>13</v>
      </c>
    </row>
    <row r="10" spans="1:16" s="3" customFormat="1" ht="28.5" customHeight="1" x14ac:dyDescent="0.25">
      <c r="A10" s="693"/>
      <c r="B10" s="694"/>
      <c r="C10" s="694"/>
      <c r="D10" s="698" t="s">
        <v>117</v>
      </c>
      <c r="E10" s="698" t="s">
        <v>161</v>
      </c>
      <c r="F10" s="698" t="s">
        <v>162</v>
      </c>
      <c r="G10" s="381" t="s">
        <v>1224</v>
      </c>
      <c r="H10" s="381" t="s">
        <v>1225</v>
      </c>
      <c r="I10" s="381" t="s">
        <v>1226</v>
      </c>
      <c r="J10" s="381" t="s">
        <v>1227</v>
      </c>
      <c r="K10" s="380" t="s">
        <v>6</v>
      </c>
      <c r="L10" s="380" t="s">
        <v>7</v>
      </c>
      <c r="M10" s="380" t="s">
        <v>8</v>
      </c>
      <c r="N10" s="380" t="s">
        <v>9</v>
      </c>
      <c r="O10" s="45" t="s">
        <v>1228</v>
      </c>
      <c r="P10" s="693"/>
    </row>
    <row r="11" spans="1:16" s="3" customFormat="1" x14ac:dyDescent="0.25">
      <c r="A11" s="693"/>
      <c r="B11" s="694"/>
      <c r="C11" s="694"/>
      <c r="D11" s="699"/>
      <c r="E11" s="699"/>
      <c r="F11" s="699"/>
      <c r="G11" s="382" t="s">
        <v>462</v>
      </c>
      <c r="H11" s="382" t="s">
        <v>227</v>
      </c>
      <c r="I11" s="382" t="s">
        <v>720</v>
      </c>
      <c r="J11" s="382" t="s">
        <v>720</v>
      </c>
      <c r="K11" s="45" t="s">
        <v>10</v>
      </c>
      <c r="L11" s="45" t="s">
        <v>10</v>
      </c>
      <c r="M11" s="45" t="s">
        <v>10</v>
      </c>
      <c r="N11" s="45" t="s">
        <v>10</v>
      </c>
      <c r="O11" s="45" t="s">
        <v>10</v>
      </c>
      <c r="P11" s="693"/>
    </row>
    <row r="12" spans="1:16" s="3" customFormat="1" x14ac:dyDescent="0.25">
      <c r="A12" s="89"/>
      <c r="B12" s="11"/>
      <c r="C12" s="11"/>
      <c r="D12" s="11"/>
      <c r="E12" s="11"/>
      <c r="F12" s="11"/>
      <c r="G12" s="11"/>
      <c r="H12" s="11"/>
      <c r="I12" s="11"/>
      <c r="J12" s="11"/>
      <c r="K12" s="11"/>
      <c r="L12" s="11"/>
      <c r="M12" s="11"/>
      <c r="N12" s="11"/>
      <c r="O12" s="11"/>
      <c r="P12" s="11"/>
    </row>
    <row r="13" spans="1:16" s="3" customFormat="1" x14ac:dyDescent="0.25">
      <c r="A13" s="89">
        <v>1</v>
      </c>
      <c r="B13" s="11" t="s">
        <v>136</v>
      </c>
      <c r="C13" s="194"/>
      <c r="D13" s="11"/>
      <c r="E13" s="11"/>
      <c r="F13" s="11"/>
      <c r="G13" s="11"/>
      <c r="H13" s="11"/>
      <c r="I13" s="11"/>
      <c r="J13" s="11"/>
      <c r="K13" s="11"/>
      <c r="L13" s="11"/>
      <c r="M13" s="11"/>
      <c r="N13" s="11"/>
      <c r="O13" s="11"/>
      <c r="P13" s="11"/>
    </row>
    <row r="14" spans="1:16" s="3" customFormat="1" x14ac:dyDescent="0.25">
      <c r="A14" s="89">
        <v>2</v>
      </c>
      <c r="B14" s="11" t="s">
        <v>1004</v>
      </c>
      <c r="C14" s="194"/>
      <c r="D14" s="11"/>
      <c r="E14" s="11"/>
      <c r="F14" s="11"/>
      <c r="G14" s="11"/>
      <c r="H14" s="11"/>
      <c r="I14" s="11"/>
      <c r="J14" s="11"/>
      <c r="K14" s="11"/>
      <c r="L14" s="11"/>
      <c r="M14" s="11"/>
      <c r="N14" s="11"/>
      <c r="O14" s="11"/>
      <c r="P14" s="11"/>
    </row>
    <row r="15" spans="1:16" s="3" customFormat="1" x14ac:dyDescent="0.25">
      <c r="A15" s="89">
        <v>3</v>
      </c>
      <c r="B15" s="11" t="s">
        <v>278</v>
      </c>
      <c r="C15" s="194"/>
      <c r="D15" s="11"/>
      <c r="E15" s="11"/>
      <c r="F15" s="11"/>
      <c r="G15" s="11"/>
      <c r="H15" s="11"/>
      <c r="I15" s="11"/>
      <c r="J15" s="11"/>
      <c r="K15" s="11"/>
      <c r="L15" s="11"/>
      <c r="M15" s="11"/>
      <c r="N15" s="11"/>
      <c r="O15" s="11"/>
      <c r="P15" s="11"/>
    </row>
    <row r="16" spans="1:16" s="3" customFormat="1" x14ac:dyDescent="0.25">
      <c r="A16" s="89">
        <v>4</v>
      </c>
      <c r="B16" s="11" t="s">
        <v>163</v>
      </c>
      <c r="C16" s="194"/>
      <c r="D16" s="194"/>
      <c r="E16" s="194"/>
      <c r="F16" s="11"/>
      <c r="G16" s="11"/>
      <c r="H16" s="11"/>
      <c r="I16" s="11"/>
      <c r="J16" s="11"/>
      <c r="K16" s="11"/>
      <c r="L16" s="11"/>
      <c r="M16" s="11"/>
      <c r="N16" s="11"/>
      <c r="O16" s="11"/>
      <c r="P16" s="11"/>
    </row>
    <row r="17" spans="1:16" s="3" customFormat="1" x14ac:dyDescent="0.25">
      <c r="A17" s="89">
        <v>5</v>
      </c>
      <c r="B17" s="191" t="s">
        <v>164</v>
      </c>
      <c r="C17" s="194"/>
      <c r="D17" s="194"/>
      <c r="E17" s="194"/>
      <c r="F17" s="11"/>
      <c r="G17" s="11"/>
      <c r="H17" s="11"/>
      <c r="I17" s="11"/>
      <c r="J17" s="11"/>
      <c r="K17" s="11"/>
      <c r="L17" s="11"/>
      <c r="M17" s="11"/>
      <c r="N17" s="11"/>
      <c r="O17" s="11"/>
      <c r="P17" s="11"/>
    </row>
    <row r="18" spans="1:16" s="3" customFormat="1" x14ac:dyDescent="0.25">
      <c r="A18" s="89">
        <v>6</v>
      </c>
      <c r="B18" s="303" t="s">
        <v>1235</v>
      </c>
      <c r="C18" s="194"/>
      <c r="D18" s="194"/>
      <c r="E18" s="194"/>
      <c r="F18" s="11"/>
      <c r="G18" s="11"/>
      <c r="H18" s="11"/>
      <c r="I18" s="11"/>
      <c r="J18" s="11"/>
      <c r="K18" s="11"/>
      <c r="L18" s="11"/>
      <c r="M18" s="11"/>
      <c r="N18" s="11"/>
      <c r="O18" s="11"/>
      <c r="P18" s="11"/>
    </row>
    <row r="19" spans="1:16" s="3" customFormat="1" x14ac:dyDescent="0.25">
      <c r="A19" s="89">
        <v>7</v>
      </c>
      <c r="B19" s="278" t="s">
        <v>1236</v>
      </c>
      <c r="C19" s="194"/>
      <c r="D19" s="194"/>
      <c r="E19" s="194"/>
      <c r="F19" s="11"/>
      <c r="G19" s="11"/>
      <c r="H19" s="11"/>
      <c r="I19" s="11"/>
      <c r="J19" s="11"/>
      <c r="K19" s="11"/>
      <c r="L19" s="11"/>
      <c r="M19" s="11"/>
      <c r="N19" s="11"/>
      <c r="O19" s="11"/>
      <c r="P19" s="11"/>
    </row>
    <row r="20" spans="1:16" s="3" customFormat="1" x14ac:dyDescent="0.25">
      <c r="A20" s="89">
        <v>8</v>
      </c>
      <c r="B20" s="191" t="s">
        <v>167</v>
      </c>
      <c r="C20" s="194"/>
      <c r="D20" s="194"/>
      <c r="E20" s="194"/>
      <c r="F20" s="11"/>
      <c r="G20" s="11"/>
      <c r="H20" s="11"/>
      <c r="I20" s="11"/>
      <c r="J20" s="11"/>
      <c r="K20" s="11"/>
      <c r="L20" s="11"/>
      <c r="M20" s="11"/>
      <c r="N20" s="11"/>
      <c r="O20" s="11"/>
      <c r="P20" s="11"/>
    </row>
    <row r="21" spans="1:16" s="3" customFormat="1" x14ac:dyDescent="0.25">
      <c r="A21" s="89">
        <v>9</v>
      </c>
      <c r="B21" s="191" t="s">
        <v>168</v>
      </c>
      <c r="C21" s="194"/>
      <c r="D21" s="194"/>
      <c r="E21" s="194"/>
      <c r="F21" s="11"/>
      <c r="G21" s="11"/>
      <c r="H21" s="11"/>
      <c r="I21" s="11"/>
      <c r="J21" s="11"/>
      <c r="K21" s="11"/>
      <c r="L21" s="11"/>
      <c r="M21" s="11"/>
      <c r="N21" s="11"/>
      <c r="O21" s="11"/>
      <c r="P21" s="11"/>
    </row>
    <row r="22" spans="1:16" s="3" customFormat="1" x14ac:dyDescent="0.25">
      <c r="A22" s="89">
        <v>10</v>
      </c>
      <c r="B22" s="91" t="s">
        <v>169</v>
      </c>
      <c r="C22" s="194"/>
      <c r="D22" s="194"/>
      <c r="E22" s="194"/>
      <c r="F22" s="11"/>
      <c r="G22" s="11"/>
      <c r="H22" s="11"/>
      <c r="I22" s="11"/>
      <c r="J22" s="11"/>
      <c r="K22" s="11"/>
      <c r="L22" s="11"/>
      <c r="M22" s="11"/>
      <c r="N22" s="11"/>
      <c r="O22" s="11"/>
      <c r="P22" s="11"/>
    </row>
    <row r="23" spans="1:16" s="3" customFormat="1" x14ac:dyDescent="0.25">
      <c r="A23" s="89">
        <v>11</v>
      </c>
      <c r="B23" s="11" t="s">
        <v>170</v>
      </c>
      <c r="C23" s="194"/>
      <c r="D23" s="279"/>
      <c r="E23" s="279"/>
      <c r="F23" s="91"/>
      <c r="G23" s="91"/>
      <c r="H23" s="91"/>
      <c r="I23" s="91"/>
      <c r="J23" s="91"/>
      <c r="K23" s="91"/>
      <c r="L23" s="91"/>
      <c r="M23" s="91"/>
      <c r="N23" s="91"/>
      <c r="O23" s="91"/>
      <c r="P23" s="91"/>
    </row>
    <row r="24" spans="1:16" s="3" customFormat="1" x14ac:dyDescent="0.25">
      <c r="A24" s="89">
        <v>12</v>
      </c>
      <c r="B24" s="3" t="s">
        <v>532</v>
      </c>
      <c r="C24" s="10"/>
      <c r="D24" s="280"/>
      <c r="E24" s="193"/>
      <c r="F24" s="281"/>
      <c r="G24" s="281"/>
      <c r="H24" s="281"/>
      <c r="I24" s="281"/>
      <c r="J24" s="281"/>
      <c r="K24" s="11"/>
      <c r="L24" s="11"/>
      <c r="M24" s="11"/>
      <c r="N24" s="11"/>
      <c r="O24" s="11"/>
      <c r="P24" s="11"/>
    </row>
    <row r="25" spans="1:16" s="3" customFormat="1" x14ac:dyDescent="0.25">
      <c r="A25" s="89">
        <v>13</v>
      </c>
      <c r="B25" s="10" t="s">
        <v>171</v>
      </c>
      <c r="C25" s="10"/>
      <c r="D25" s="194"/>
      <c r="E25" s="194"/>
      <c r="F25" s="11"/>
      <c r="G25" s="390"/>
      <c r="H25" s="390"/>
      <c r="I25" s="390"/>
      <c r="J25" s="390"/>
      <c r="K25" s="701" t="s">
        <v>672</v>
      </c>
      <c r="L25" s="702"/>
      <c r="M25" s="702"/>
      <c r="N25" s="702"/>
      <c r="O25" s="703"/>
      <c r="P25" s="11"/>
    </row>
    <row r="26" spans="1:16" s="3" customFormat="1" x14ac:dyDescent="0.25">
      <c r="A26" s="89">
        <v>14</v>
      </c>
      <c r="B26" s="91" t="s">
        <v>172</v>
      </c>
      <c r="C26" s="194"/>
      <c r="D26" s="194"/>
      <c r="E26" s="194"/>
      <c r="F26" s="11"/>
      <c r="G26" s="11"/>
      <c r="H26" s="11"/>
      <c r="I26" s="11"/>
      <c r="J26" s="11"/>
      <c r="K26" s="11"/>
      <c r="L26" s="11"/>
      <c r="M26" s="11"/>
      <c r="N26" s="11"/>
      <c r="O26" s="11"/>
      <c r="P26" s="11"/>
    </row>
    <row r="27" spans="1:16" s="3" customFormat="1" x14ac:dyDescent="0.25">
      <c r="A27" s="89">
        <v>15</v>
      </c>
      <c r="B27" s="11" t="s">
        <v>173</v>
      </c>
      <c r="C27" s="282"/>
      <c r="D27" s="193"/>
      <c r="E27" s="193"/>
      <c r="F27" s="11"/>
      <c r="G27" s="11"/>
      <c r="H27" s="11"/>
      <c r="I27" s="11"/>
      <c r="J27" s="11"/>
      <c r="K27" s="11"/>
      <c r="L27" s="11"/>
      <c r="M27" s="11"/>
      <c r="N27" s="11"/>
      <c r="O27" s="11"/>
      <c r="P27" s="11"/>
    </row>
    <row r="28" spans="1:16" s="3" customFormat="1" x14ac:dyDescent="0.25">
      <c r="A28" s="89">
        <v>16</v>
      </c>
      <c r="B28" s="11" t="s">
        <v>174</v>
      </c>
      <c r="C28" s="282"/>
      <c r="D28" s="193"/>
      <c r="E28" s="193"/>
      <c r="F28" s="11"/>
      <c r="G28" s="11"/>
      <c r="H28" s="11"/>
      <c r="I28" s="11"/>
      <c r="J28" s="11"/>
      <c r="K28" s="11"/>
      <c r="L28" s="11"/>
      <c r="M28" s="11"/>
      <c r="N28" s="11"/>
      <c r="O28" s="11"/>
      <c r="P28" s="11"/>
    </row>
    <row r="29" spans="1:16" s="3" customFormat="1" ht="27.6" x14ac:dyDescent="0.25">
      <c r="A29" s="89">
        <v>17</v>
      </c>
      <c r="B29" s="191" t="s">
        <v>769</v>
      </c>
      <c r="C29" s="282"/>
      <c r="D29" s="193"/>
      <c r="E29" s="193"/>
      <c r="F29" s="11"/>
      <c r="G29" s="11"/>
      <c r="H29" s="11"/>
      <c r="I29" s="11"/>
      <c r="J29" s="11"/>
      <c r="K29" s="11"/>
      <c r="L29" s="11"/>
      <c r="M29" s="11"/>
      <c r="N29" s="11"/>
      <c r="O29" s="11"/>
      <c r="P29" s="11"/>
    </row>
    <row r="30" spans="1:16" s="3" customFormat="1" x14ac:dyDescent="0.25">
      <c r="A30" s="89">
        <v>18</v>
      </c>
      <c r="B30" s="91" t="s">
        <v>770</v>
      </c>
      <c r="C30" s="10"/>
      <c r="D30" s="282"/>
      <c r="E30" s="282"/>
      <c r="F30" s="11"/>
      <c r="G30" s="11"/>
      <c r="H30" s="11"/>
      <c r="I30" s="11"/>
      <c r="J30" s="11"/>
      <c r="K30" s="11"/>
      <c r="L30" s="11"/>
      <c r="M30" s="11"/>
      <c r="N30" s="11"/>
      <c r="O30" s="11"/>
      <c r="P30" s="11"/>
    </row>
    <row r="31" spans="1:16" s="3" customFormat="1" x14ac:dyDescent="0.25">
      <c r="A31" s="4"/>
      <c r="B31" s="2"/>
      <c r="C31" s="2"/>
      <c r="D31" s="2"/>
      <c r="E31" s="2"/>
      <c r="F31" s="2"/>
      <c r="G31" s="379"/>
      <c r="H31" s="379"/>
      <c r="I31" s="379"/>
      <c r="J31" s="379"/>
      <c r="K31" s="2"/>
      <c r="L31" s="2"/>
      <c r="M31" s="2"/>
      <c r="N31" s="2"/>
      <c r="O31" s="2"/>
      <c r="P31" s="2"/>
    </row>
    <row r="32" spans="1:16" x14ac:dyDescent="0.25">
      <c r="A32" s="21"/>
    </row>
    <row r="33" spans="1:16" x14ac:dyDescent="0.25">
      <c r="A33" s="21"/>
      <c r="B33" s="78" t="s">
        <v>175</v>
      </c>
    </row>
    <row r="34" spans="1:16" x14ac:dyDescent="0.25">
      <c r="A34" s="21"/>
      <c r="O34" s="44" t="s">
        <v>0</v>
      </c>
    </row>
    <row r="35" spans="1:16" x14ac:dyDescent="0.25">
      <c r="A35" s="693" t="s">
        <v>1</v>
      </c>
      <c r="B35" s="694" t="s">
        <v>2</v>
      </c>
      <c r="C35" s="694" t="s">
        <v>115</v>
      </c>
      <c r="D35" s="695" t="s">
        <v>116</v>
      </c>
      <c r="E35" s="696"/>
      <c r="F35" s="697"/>
      <c r="G35" s="695" t="s">
        <v>1223</v>
      </c>
      <c r="H35" s="696"/>
      <c r="I35" s="696"/>
      <c r="J35" s="697"/>
      <c r="K35" s="695" t="s">
        <v>3</v>
      </c>
      <c r="L35" s="696"/>
      <c r="M35" s="696"/>
      <c r="N35" s="696"/>
      <c r="O35" s="697"/>
      <c r="P35" s="693" t="s">
        <v>13</v>
      </c>
    </row>
    <row r="36" spans="1:16" x14ac:dyDescent="0.25">
      <c r="A36" s="693"/>
      <c r="B36" s="694"/>
      <c r="C36" s="694"/>
      <c r="D36" s="698" t="s">
        <v>117</v>
      </c>
      <c r="E36" s="698" t="s">
        <v>161</v>
      </c>
      <c r="F36" s="698" t="s">
        <v>162</v>
      </c>
      <c r="G36" s="381" t="s">
        <v>1224</v>
      </c>
      <c r="H36" s="381" t="s">
        <v>1225</v>
      </c>
      <c r="I36" s="381" t="s">
        <v>1226</v>
      </c>
      <c r="J36" s="381" t="s">
        <v>1227</v>
      </c>
      <c r="K36" s="380" t="s">
        <v>6</v>
      </c>
      <c r="L36" s="380" t="s">
        <v>7</v>
      </c>
      <c r="M36" s="380" t="s">
        <v>8</v>
      </c>
      <c r="N36" s="380" t="s">
        <v>9</v>
      </c>
      <c r="O36" s="380" t="s">
        <v>1228</v>
      </c>
      <c r="P36" s="693"/>
    </row>
    <row r="37" spans="1:16" x14ac:dyDescent="0.25">
      <c r="A37" s="693"/>
      <c r="B37" s="694"/>
      <c r="C37" s="694"/>
      <c r="D37" s="699"/>
      <c r="E37" s="699"/>
      <c r="F37" s="699"/>
      <c r="G37" s="382" t="s">
        <v>462</v>
      </c>
      <c r="H37" s="382" t="s">
        <v>227</v>
      </c>
      <c r="I37" s="382" t="s">
        <v>720</v>
      </c>
      <c r="J37" s="382" t="s">
        <v>720</v>
      </c>
      <c r="K37" s="45" t="s">
        <v>10</v>
      </c>
      <c r="L37" s="45" t="s">
        <v>10</v>
      </c>
      <c r="M37" s="45" t="s">
        <v>10</v>
      </c>
      <c r="N37" s="45" t="s">
        <v>10</v>
      </c>
      <c r="O37" s="45" t="s">
        <v>10</v>
      </c>
      <c r="P37" s="693"/>
    </row>
    <row r="38" spans="1:16" x14ac:dyDescent="0.25">
      <c r="A38" s="89"/>
      <c r="B38" s="11"/>
      <c r="C38" s="11"/>
      <c r="D38" s="11"/>
      <c r="E38" s="11"/>
      <c r="F38" s="11"/>
      <c r="G38" s="11"/>
      <c r="H38" s="11"/>
      <c r="I38" s="11"/>
      <c r="J38" s="11"/>
      <c r="K38" s="11"/>
      <c r="L38" s="11"/>
      <c r="M38" s="11"/>
      <c r="N38" s="11"/>
      <c r="O38" s="11"/>
      <c r="P38" s="11"/>
    </row>
    <row r="39" spans="1:16" x14ac:dyDescent="0.25">
      <c r="A39" s="89">
        <v>1</v>
      </c>
      <c r="B39" s="11" t="s">
        <v>163</v>
      </c>
      <c r="C39" s="194"/>
      <c r="D39" s="194"/>
      <c r="E39" s="194"/>
      <c r="F39" s="11"/>
      <c r="G39" s="11"/>
      <c r="H39" s="11"/>
      <c r="I39" s="11"/>
      <c r="J39" s="11"/>
      <c r="K39" s="11"/>
      <c r="L39" s="11"/>
      <c r="M39" s="11"/>
      <c r="N39" s="11"/>
      <c r="O39" s="11"/>
      <c r="P39" s="11"/>
    </row>
    <row r="40" spans="1:16" x14ac:dyDescent="0.25">
      <c r="A40" s="89">
        <f>+A39+1</f>
        <v>2</v>
      </c>
      <c r="B40" s="191" t="s">
        <v>164</v>
      </c>
      <c r="C40" s="194"/>
      <c r="D40" s="194"/>
      <c r="E40" s="194"/>
      <c r="F40" s="11"/>
      <c r="G40" s="11"/>
      <c r="H40" s="11"/>
      <c r="I40" s="11"/>
      <c r="J40" s="11"/>
      <c r="K40" s="11"/>
      <c r="L40" s="11"/>
      <c r="M40" s="11"/>
      <c r="N40" s="11"/>
      <c r="O40" s="11"/>
      <c r="P40" s="11"/>
    </row>
    <row r="41" spans="1:16" x14ac:dyDescent="0.25">
      <c r="A41" s="89">
        <f t="shared" ref="A41:A53" si="0">+A40+1</f>
        <v>3</v>
      </c>
      <c r="B41" s="303" t="s">
        <v>1237</v>
      </c>
      <c r="C41" s="194"/>
      <c r="D41" s="194"/>
      <c r="E41" s="194"/>
      <c r="F41" s="11"/>
      <c r="G41" s="11"/>
      <c r="H41" s="11"/>
      <c r="I41" s="11"/>
      <c r="J41" s="11"/>
      <c r="K41" s="11"/>
      <c r="L41" s="11"/>
      <c r="M41" s="11"/>
      <c r="N41" s="11"/>
      <c r="O41" s="11"/>
      <c r="P41" s="11"/>
    </row>
    <row r="42" spans="1:16" x14ac:dyDescent="0.25">
      <c r="A42" s="89">
        <f t="shared" si="0"/>
        <v>4</v>
      </c>
      <c r="B42" s="278" t="s">
        <v>1238</v>
      </c>
      <c r="C42" s="194"/>
      <c r="D42" s="194"/>
      <c r="E42" s="194"/>
      <c r="F42" s="11"/>
      <c r="G42" s="11"/>
      <c r="H42" s="11"/>
      <c r="I42" s="11"/>
      <c r="J42" s="11"/>
      <c r="K42" s="11"/>
      <c r="L42" s="11"/>
      <c r="M42" s="11"/>
      <c r="N42" s="11"/>
      <c r="O42" s="11"/>
      <c r="P42" s="11"/>
    </row>
    <row r="43" spans="1:16" x14ac:dyDescent="0.25">
      <c r="A43" s="89">
        <f t="shared" si="0"/>
        <v>5</v>
      </c>
      <c r="B43" s="191" t="s">
        <v>167</v>
      </c>
      <c r="C43" s="194"/>
      <c r="D43" s="194"/>
      <c r="E43" s="194"/>
      <c r="F43" s="11"/>
      <c r="G43" s="11"/>
      <c r="H43" s="11"/>
      <c r="I43" s="11"/>
      <c r="J43" s="11"/>
      <c r="K43" s="11"/>
      <c r="L43" s="11"/>
      <c r="M43" s="11"/>
      <c r="N43" s="11"/>
      <c r="O43" s="11"/>
      <c r="P43" s="11"/>
    </row>
    <row r="44" spans="1:16" x14ac:dyDescent="0.25">
      <c r="A44" s="89">
        <f t="shared" si="0"/>
        <v>6</v>
      </c>
      <c r="B44" s="191" t="s">
        <v>168</v>
      </c>
      <c r="C44" s="194"/>
      <c r="D44" s="194"/>
      <c r="E44" s="194"/>
      <c r="F44" s="11"/>
      <c r="G44" s="11"/>
      <c r="H44" s="11"/>
      <c r="I44" s="11"/>
      <c r="J44" s="11"/>
      <c r="K44" s="11"/>
      <c r="L44" s="11"/>
      <c r="M44" s="11"/>
      <c r="N44" s="11"/>
      <c r="O44" s="11"/>
      <c r="P44" s="11"/>
    </row>
    <row r="45" spans="1:16" x14ac:dyDescent="0.25">
      <c r="A45" s="89">
        <f t="shared" si="0"/>
        <v>7</v>
      </c>
      <c r="B45" s="91" t="s">
        <v>169</v>
      </c>
      <c r="C45" s="279"/>
      <c r="D45" s="279"/>
      <c r="E45" s="279"/>
      <c r="F45" s="91"/>
      <c r="G45" s="91"/>
      <c r="H45" s="91"/>
      <c r="I45" s="91"/>
      <c r="J45" s="91"/>
      <c r="K45" s="91"/>
      <c r="L45" s="91"/>
      <c r="M45" s="91"/>
      <c r="N45" s="91"/>
      <c r="O45" s="91"/>
      <c r="P45" s="91"/>
    </row>
    <row r="46" spans="1:16" x14ac:dyDescent="0.25">
      <c r="A46" s="89">
        <f t="shared" si="0"/>
        <v>8</v>
      </c>
      <c r="B46" s="11" t="s">
        <v>170</v>
      </c>
      <c r="C46" s="194"/>
      <c r="D46" s="194"/>
      <c r="E46" s="194"/>
      <c r="F46" s="11"/>
      <c r="G46" s="11"/>
      <c r="H46" s="11"/>
      <c r="I46" s="11"/>
      <c r="J46" s="11"/>
      <c r="K46" s="11"/>
      <c r="L46" s="11"/>
      <c r="M46" s="11"/>
      <c r="N46" s="11"/>
      <c r="O46" s="11"/>
      <c r="P46" s="11"/>
    </row>
    <row r="47" spans="1:16" x14ac:dyDescent="0.25">
      <c r="A47" s="89">
        <f t="shared" si="0"/>
        <v>9</v>
      </c>
      <c r="B47" s="10" t="s">
        <v>532</v>
      </c>
      <c r="C47" s="194"/>
      <c r="D47" s="194"/>
      <c r="E47" s="194"/>
      <c r="F47" s="11"/>
      <c r="G47" s="11"/>
      <c r="H47" s="11"/>
      <c r="I47" s="11"/>
      <c r="J47" s="11"/>
      <c r="K47" s="11"/>
      <c r="L47" s="11"/>
      <c r="M47" s="11"/>
      <c r="N47" s="11"/>
      <c r="O47" s="11"/>
      <c r="P47" s="11"/>
    </row>
    <row r="48" spans="1:16" x14ac:dyDescent="0.25">
      <c r="A48" s="89">
        <f t="shared" si="0"/>
        <v>10</v>
      </c>
      <c r="B48" s="10" t="s">
        <v>171</v>
      </c>
      <c r="C48" s="194"/>
      <c r="D48" s="194"/>
      <c r="E48" s="194"/>
      <c r="F48" s="11"/>
      <c r="G48" s="390"/>
      <c r="H48" s="390"/>
      <c r="I48" s="390"/>
      <c r="J48" s="390"/>
      <c r="K48" s="701" t="s">
        <v>672</v>
      </c>
      <c r="L48" s="702"/>
      <c r="M48" s="702"/>
      <c r="N48" s="702"/>
      <c r="O48" s="703"/>
      <c r="P48" s="11"/>
    </row>
    <row r="49" spans="1:16" x14ac:dyDescent="0.25">
      <c r="A49" s="89">
        <f t="shared" si="0"/>
        <v>11</v>
      </c>
      <c r="B49" s="91" t="s">
        <v>172</v>
      </c>
      <c r="C49" s="193"/>
      <c r="D49" s="193"/>
      <c r="E49" s="193"/>
      <c r="F49" s="11"/>
      <c r="G49" s="11"/>
      <c r="H49" s="11"/>
      <c r="I49" s="11"/>
      <c r="J49" s="11"/>
      <c r="K49" s="11"/>
      <c r="L49" s="11"/>
      <c r="M49" s="11"/>
      <c r="N49" s="11"/>
      <c r="O49" s="11"/>
      <c r="P49" s="11"/>
    </row>
    <row r="50" spans="1:16" x14ac:dyDescent="0.25">
      <c r="A50" s="89">
        <f t="shared" si="0"/>
        <v>12</v>
      </c>
      <c r="B50" s="11" t="s">
        <v>173</v>
      </c>
      <c r="C50" s="282"/>
      <c r="D50" s="282"/>
      <c r="E50" s="282"/>
      <c r="F50" s="11"/>
      <c r="G50" s="11"/>
      <c r="H50" s="11"/>
      <c r="I50" s="11"/>
      <c r="J50" s="11"/>
      <c r="K50" s="11"/>
      <c r="L50" s="11"/>
      <c r="M50" s="11"/>
      <c r="N50" s="11"/>
      <c r="O50" s="11"/>
      <c r="P50" s="11"/>
    </row>
    <row r="51" spans="1:16" x14ac:dyDescent="0.25">
      <c r="A51" s="89">
        <f t="shared" si="0"/>
        <v>13</v>
      </c>
      <c r="B51" s="11" t="s">
        <v>174</v>
      </c>
      <c r="C51" s="282"/>
      <c r="D51" s="282"/>
      <c r="E51" s="282"/>
      <c r="F51" s="11"/>
      <c r="G51" s="11"/>
      <c r="H51" s="11"/>
      <c r="I51" s="11"/>
      <c r="J51" s="11"/>
      <c r="K51" s="11"/>
      <c r="L51" s="11"/>
      <c r="M51" s="11"/>
      <c r="N51" s="11"/>
      <c r="O51" s="11"/>
      <c r="P51" s="11"/>
    </row>
    <row r="52" spans="1:16" ht="27.6" x14ac:dyDescent="0.25">
      <c r="A52" s="89">
        <f t="shared" si="0"/>
        <v>14</v>
      </c>
      <c r="B52" s="191" t="s">
        <v>769</v>
      </c>
      <c r="C52" s="282"/>
      <c r="D52" s="282"/>
      <c r="E52" s="282"/>
      <c r="F52" s="11"/>
      <c r="G52" s="11"/>
      <c r="H52" s="11"/>
      <c r="I52" s="11"/>
      <c r="J52" s="11"/>
      <c r="K52" s="11"/>
      <c r="L52" s="11"/>
      <c r="M52" s="11"/>
      <c r="N52" s="11"/>
      <c r="O52" s="11"/>
      <c r="P52" s="11"/>
    </row>
    <row r="53" spans="1:16" x14ac:dyDescent="0.25">
      <c r="A53" s="89">
        <f t="shared" si="0"/>
        <v>15</v>
      </c>
      <c r="B53" s="91" t="s">
        <v>771</v>
      </c>
      <c r="C53" s="194"/>
      <c r="D53" s="194"/>
      <c r="E53" s="194"/>
      <c r="F53" s="11"/>
      <c r="G53" s="11"/>
      <c r="H53" s="11"/>
      <c r="I53" s="11"/>
      <c r="J53" s="11"/>
      <c r="K53" s="11"/>
      <c r="L53" s="11"/>
      <c r="M53" s="11"/>
      <c r="N53" s="11"/>
      <c r="O53" s="11"/>
      <c r="P53" s="11"/>
    </row>
    <row r="54" spans="1:16" x14ac:dyDescent="0.25">
      <c r="A54" s="21"/>
    </row>
    <row r="55" spans="1:16" x14ac:dyDescent="0.25">
      <c r="A55" s="21"/>
    </row>
    <row r="56" spans="1:16" x14ac:dyDescent="0.25">
      <c r="A56" s="21"/>
      <c r="B56" s="78" t="s">
        <v>176</v>
      </c>
    </row>
    <row r="57" spans="1:16" x14ac:dyDescent="0.25">
      <c r="A57" s="21"/>
      <c r="O57" s="44" t="s">
        <v>0</v>
      </c>
    </row>
    <row r="58" spans="1:16" ht="15" customHeight="1" x14ac:dyDescent="0.25">
      <c r="A58" s="693" t="s">
        <v>1</v>
      </c>
      <c r="B58" s="694" t="s">
        <v>2</v>
      </c>
      <c r="C58" s="694" t="s">
        <v>115</v>
      </c>
      <c r="D58" s="693" t="s">
        <v>116</v>
      </c>
      <c r="E58" s="693"/>
      <c r="F58" s="693"/>
      <c r="G58" s="695" t="s">
        <v>1223</v>
      </c>
      <c r="H58" s="696"/>
      <c r="I58" s="696"/>
      <c r="J58" s="697"/>
      <c r="K58" s="693" t="s">
        <v>3</v>
      </c>
      <c r="L58" s="693"/>
      <c r="M58" s="693"/>
      <c r="N58" s="693"/>
      <c r="O58" s="693"/>
      <c r="P58" s="693" t="s">
        <v>13</v>
      </c>
    </row>
    <row r="59" spans="1:16" ht="28.5" customHeight="1" x14ac:dyDescent="0.25">
      <c r="A59" s="693"/>
      <c r="B59" s="694"/>
      <c r="C59" s="694"/>
      <c r="D59" s="700" t="s">
        <v>117</v>
      </c>
      <c r="E59" s="700" t="s">
        <v>161</v>
      </c>
      <c r="F59" s="700" t="s">
        <v>162</v>
      </c>
      <c r="G59" s="381" t="s">
        <v>1224</v>
      </c>
      <c r="H59" s="381" t="s">
        <v>1225</v>
      </c>
      <c r="I59" s="381" t="s">
        <v>1226</v>
      </c>
      <c r="J59" s="381" t="s">
        <v>1227</v>
      </c>
      <c r="K59" s="380" t="s">
        <v>6</v>
      </c>
      <c r="L59" s="380" t="s">
        <v>7</v>
      </c>
      <c r="M59" s="380" t="s">
        <v>8</v>
      </c>
      <c r="N59" s="380" t="s">
        <v>9</v>
      </c>
      <c r="O59" s="380" t="s">
        <v>1228</v>
      </c>
      <c r="P59" s="693"/>
    </row>
    <row r="60" spans="1:16" x14ac:dyDescent="0.25">
      <c r="A60" s="693"/>
      <c r="B60" s="694"/>
      <c r="C60" s="694"/>
      <c r="D60" s="700"/>
      <c r="E60" s="700"/>
      <c r="F60" s="700"/>
      <c r="G60" s="382" t="s">
        <v>462</v>
      </c>
      <c r="H60" s="382" t="s">
        <v>227</v>
      </c>
      <c r="I60" s="382" t="s">
        <v>720</v>
      </c>
      <c r="J60" s="382" t="s">
        <v>720</v>
      </c>
      <c r="K60" s="307" t="s">
        <v>10</v>
      </c>
      <c r="L60" s="307" t="s">
        <v>10</v>
      </c>
      <c r="M60" s="307" t="s">
        <v>10</v>
      </c>
      <c r="N60" s="307" t="s">
        <v>10</v>
      </c>
      <c r="O60" s="307" t="s">
        <v>10</v>
      </c>
      <c r="P60" s="693"/>
    </row>
    <row r="61" spans="1:16" x14ac:dyDescent="0.25">
      <c r="A61" s="309">
        <v>1</v>
      </c>
      <c r="B61" s="11" t="s">
        <v>136</v>
      </c>
      <c r="C61" s="11"/>
      <c r="D61" s="11"/>
      <c r="E61" s="11"/>
      <c r="F61" s="11"/>
      <c r="G61" s="11"/>
      <c r="H61" s="11"/>
      <c r="I61" s="11"/>
      <c r="J61" s="11"/>
      <c r="K61" s="11"/>
      <c r="L61" s="11"/>
      <c r="M61" s="11"/>
      <c r="N61" s="11"/>
      <c r="O61" s="11"/>
      <c r="P61" s="11"/>
    </row>
    <row r="62" spans="1:16" x14ac:dyDescent="0.25">
      <c r="A62" s="309">
        <v>2</v>
      </c>
      <c r="B62" s="11" t="s">
        <v>1004</v>
      </c>
      <c r="C62" s="11"/>
      <c r="D62" s="11"/>
      <c r="E62" s="11"/>
      <c r="F62" s="11"/>
      <c r="G62" s="11"/>
      <c r="H62" s="11"/>
      <c r="I62" s="11"/>
      <c r="J62" s="11"/>
      <c r="K62" s="11"/>
      <c r="L62" s="11"/>
      <c r="M62" s="11"/>
      <c r="N62" s="11"/>
      <c r="O62" s="11"/>
      <c r="P62" s="11"/>
    </row>
    <row r="63" spans="1:16" x14ac:dyDescent="0.25">
      <c r="A63" s="309">
        <v>3</v>
      </c>
      <c r="B63" s="11" t="s">
        <v>278</v>
      </c>
      <c r="C63" s="194"/>
      <c r="D63" s="194"/>
      <c r="E63" s="194"/>
      <c r="F63" s="11"/>
      <c r="G63" s="11"/>
      <c r="H63" s="11"/>
      <c r="I63" s="11"/>
      <c r="J63" s="11"/>
      <c r="K63" s="11"/>
      <c r="L63" s="11"/>
      <c r="M63" s="11"/>
      <c r="N63" s="11"/>
      <c r="O63" s="11"/>
      <c r="P63" s="11"/>
    </row>
    <row r="64" spans="1:16" x14ac:dyDescent="0.25">
      <c r="A64" s="309">
        <v>4</v>
      </c>
      <c r="B64" s="303" t="s">
        <v>1239</v>
      </c>
      <c r="C64" s="194"/>
      <c r="D64" s="194"/>
      <c r="E64" s="194"/>
      <c r="F64" s="11"/>
      <c r="G64" s="11"/>
      <c r="H64" s="11"/>
      <c r="I64" s="11"/>
      <c r="J64" s="11"/>
      <c r="K64" s="11"/>
      <c r="L64" s="11"/>
      <c r="M64" s="11"/>
      <c r="N64" s="11"/>
      <c r="O64" s="11"/>
      <c r="P64" s="11"/>
    </row>
    <row r="65" spans="1:16" x14ac:dyDescent="0.25">
      <c r="A65" s="309">
        <v>5</v>
      </c>
      <c r="B65" s="11" t="s">
        <v>163</v>
      </c>
      <c r="C65" s="194"/>
      <c r="D65" s="194"/>
      <c r="E65" s="194"/>
      <c r="F65" s="11"/>
      <c r="G65" s="11"/>
      <c r="H65" s="11"/>
      <c r="I65" s="11"/>
      <c r="J65" s="11"/>
      <c r="K65" s="11"/>
      <c r="L65" s="11"/>
      <c r="M65" s="11"/>
      <c r="N65" s="11"/>
      <c r="O65" s="11"/>
      <c r="P65" s="11"/>
    </row>
    <row r="66" spans="1:16" x14ac:dyDescent="0.25">
      <c r="A66" s="309">
        <v>6</v>
      </c>
      <c r="B66" s="191" t="s">
        <v>164</v>
      </c>
      <c r="C66" s="194"/>
      <c r="D66" s="194"/>
      <c r="E66" s="194"/>
      <c r="F66" s="11"/>
      <c r="G66" s="11"/>
      <c r="H66" s="11"/>
      <c r="I66" s="11"/>
      <c r="J66" s="11"/>
      <c r="K66" s="11"/>
      <c r="L66" s="11"/>
      <c r="M66" s="11"/>
      <c r="N66" s="11"/>
      <c r="O66" s="11"/>
      <c r="P66" s="11"/>
    </row>
    <row r="67" spans="1:16" x14ac:dyDescent="0.25">
      <c r="A67" s="309">
        <v>7</v>
      </c>
      <c r="B67" s="11" t="s">
        <v>165</v>
      </c>
      <c r="C67" s="194"/>
      <c r="D67" s="194"/>
      <c r="E67" s="194"/>
      <c r="F67" s="11"/>
      <c r="G67" s="11"/>
      <c r="H67" s="11"/>
      <c r="I67" s="11"/>
      <c r="J67" s="11"/>
      <c r="K67" s="11"/>
      <c r="L67" s="11"/>
      <c r="M67" s="11"/>
      <c r="N67" s="11"/>
      <c r="O67" s="11"/>
      <c r="P67" s="11"/>
    </row>
    <row r="68" spans="1:16" x14ac:dyDescent="0.25">
      <c r="A68" s="309">
        <v>8</v>
      </c>
      <c r="B68" s="278" t="s">
        <v>1238</v>
      </c>
      <c r="C68" s="194"/>
      <c r="D68" s="194"/>
      <c r="E68" s="194"/>
      <c r="F68" s="11"/>
      <c r="G68" s="11"/>
      <c r="H68" s="11"/>
      <c r="I68" s="11"/>
      <c r="J68" s="11"/>
      <c r="K68" s="11"/>
      <c r="L68" s="11"/>
      <c r="M68" s="11"/>
      <c r="N68" s="11"/>
      <c r="O68" s="11"/>
      <c r="P68" s="11"/>
    </row>
    <row r="69" spans="1:16" x14ac:dyDescent="0.25">
      <c r="A69" s="309">
        <v>9</v>
      </c>
      <c r="B69" s="191" t="s">
        <v>177</v>
      </c>
      <c r="C69" s="194"/>
      <c r="D69" s="194"/>
      <c r="E69" s="194"/>
      <c r="F69" s="11"/>
      <c r="G69" s="11"/>
      <c r="H69" s="11"/>
      <c r="I69" s="11"/>
      <c r="J69" s="11"/>
      <c r="K69" s="11"/>
      <c r="L69" s="11"/>
      <c r="M69" s="11"/>
      <c r="N69" s="11"/>
      <c r="O69" s="11"/>
      <c r="P69" s="11"/>
    </row>
    <row r="70" spans="1:16" x14ac:dyDescent="0.25">
      <c r="A70" s="309">
        <v>10</v>
      </c>
      <c r="B70" s="91" t="s">
        <v>169</v>
      </c>
      <c r="C70" s="279"/>
      <c r="D70" s="279"/>
      <c r="E70" s="279"/>
      <c r="F70" s="91"/>
      <c r="G70" s="91"/>
      <c r="H70" s="91"/>
      <c r="I70" s="91"/>
      <c r="J70" s="91"/>
      <c r="K70" s="91"/>
      <c r="L70" s="91"/>
      <c r="M70" s="91"/>
      <c r="N70" s="91"/>
      <c r="O70" s="91"/>
      <c r="P70" s="91"/>
    </row>
    <row r="71" spans="1:16" x14ac:dyDescent="0.25">
      <c r="A71" s="309">
        <v>11</v>
      </c>
      <c r="B71" s="11" t="s">
        <v>170</v>
      </c>
      <c r="C71" s="194"/>
      <c r="D71" s="194"/>
      <c r="E71" s="194"/>
      <c r="F71" s="11"/>
      <c r="G71" s="11"/>
      <c r="H71" s="11"/>
      <c r="I71" s="11"/>
      <c r="J71" s="11"/>
      <c r="K71" s="11"/>
      <c r="L71" s="11"/>
      <c r="M71" s="11"/>
      <c r="N71" s="11"/>
      <c r="O71" s="11"/>
      <c r="P71" s="11"/>
    </row>
    <row r="72" spans="1:16" x14ac:dyDescent="0.25">
      <c r="A72" s="309">
        <v>12</v>
      </c>
      <c r="B72" s="10" t="s">
        <v>532</v>
      </c>
      <c r="C72" s="194"/>
      <c r="D72" s="194"/>
      <c r="E72" s="194"/>
      <c r="F72" s="11"/>
      <c r="G72" s="11"/>
      <c r="H72" s="11"/>
      <c r="I72" s="11"/>
      <c r="J72" s="11"/>
      <c r="K72" s="11"/>
      <c r="L72" s="11"/>
      <c r="M72" s="11"/>
      <c r="N72" s="11"/>
      <c r="O72" s="11"/>
      <c r="P72" s="11"/>
    </row>
    <row r="73" spans="1:16" x14ac:dyDescent="0.25">
      <c r="A73" s="309">
        <v>13</v>
      </c>
      <c r="B73" s="11" t="s">
        <v>171</v>
      </c>
      <c r="C73" s="194"/>
      <c r="D73" s="194"/>
      <c r="E73" s="194"/>
      <c r="F73" s="11"/>
      <c r="G73" s="11"/>
      <c r="H73" s="11"/>
      <c r="I73" s="11"/>
      <c r="J73" s="11"/>
      <c r="K73" s="691" t="s">
        <v>672</v>
      </c>
      <c r="L73" s="691"/>
      <c r="M73" s="691"/>
      <c r="N73" s="691"/>
      <c r="O73" s="691"/>
      <c r="P73" s="11"/>
    </row>
    <row r="74" spans="1:16" x14ac:dyDescent="0.25">
      <c r="A74" s="309">
        <v>14</v>
      </c>
      <c r="B74" s="91" t="s">
        <v>172</v>
      </c>
      <c r="C74" s="193"/>
      <c r="D74" s="193"/>
      <c r="E74" s="193"/>
      <c r="F74" s="11"/>
      <c r="G74" s="11"/>
      <c r="H74" s="11"/>
      <c r="I74" s="11"/>
      <c r="J74" s="11"/>
      <c r="K74" s="11"/>
      <c r="L74" s="11"/>
      <c r="M74" s="11"/>
      <c r="N74" s="11"/>
      <c r="O74" s="11"/>
      <c r="P74" s="11"/>
    </row>
    <row r="75" spans="1:16" x14ac:dyDescent="0.25">
      <c r="A75" s="309">
        <v>15</v>
      </c>
      <c r="B75" s="11" t="s">
        <v>173</v>
      </c>
      <c r="C75" s="193"/>
      <c r="D75" s="193"/>
      <c r="E75" s="193"/>
      <c r="F75" s="11"/>
      <c r="G75" s="11"/>
      <c r="H75" s="11"/>
      <c r="I75" s="11"/>
      <c r="J75" s="11"/>
      <c r="K75" s="11"/>
      <c r="L75" s="11"/>
      <c r="M75" s="11"/>
      <c r="N75" s="11"/>
      <c r="O75" s="11"/>
      <c r="P75" s="11"/>
    </row>
    <row r="76" spans="1:16" x14ac:dyDescent="0.25">
      <c r="A76" s="309">
        <v>16</v>
      </c>
      <c r="B76" s="11" t="s">
        <v>174</v>
      </c>
      <c r="C76" s="282"/>
      <c r="D76" s="282"/>
      <c r="E76" s="282"/>
      <c r="F76" s="11"/>
      <c r="G76" s="11"/>
      <c r="H76" s="11"/>
      <c r="I76" s="11"/>
      <c r="J76" s="11"/>
      <c r="K76" s="11"/>
      <c r="L76" s="11"/>
      <c r="M76" s="11"/>
      <c r="N76" s="11"/>
      <c r="O76" s="11"/>
      <c r="P76" s="11"/>
    </row>
    <row r="77" spans="1:16" x14ac:dyDescent="0.25">
      <c r="A77" s="309">
        <v>17</v>
      </c>
      <c r="B77" s="303" t="s">
        <v>1410</v>
      </c>
      <c r="C77" s="282"/>
      <c r="D77" s="282"/>
      <c r="E77" s="282"/>
      <c r="F77" s="11"/>
      <c r="G77" s="11"/>
      <c r="H77" s="11"/>
      <c r="I77" s="11"/>
      <c r="J77" s="11"/>
      <c r="K77" s="11"/>
      <c r="L77" s="11"/>
      <c r="M77" s="11"/>
      <c r="N77" s="11"/>
      <c r="O77" s="11"/>
      <c r="P77" s="11"/>
    </row>
    <row r="78" spans="1:16" x14ac:dyDescent="0.25">
      <c r="A78" s="309">
        <v>18</v>
      </c>
      <c r="B78" s="303" t="s">
        <v>1411</v>
      </c>
      <c r="C78" s="282"/>
      <c r="D78" s="282"/>
      <c r="E78" s="282"/>
      <c r="F78" s="11"/>
      <c r="G78" s="11"/>
      <c r="H78" s="11"/>
      <c r="I78" s="11"/>
      <c r="J78" s="11"/>
      <c r="K78" s="11"/>
      <c r="L78" s="11"/>
      <c r="M78" s="11"/>
      <c r="N78" s="11"/>
      <c r="O78" s="11"/>
      <c r="P78" s="11"/>
    </row>
    <row r="79" spans="1:16" x14ac:dyDescent="0.25">
      <c r="A79" s="309">
        <v>19</v>
      </c>
      <c r="B79" s="91" t="s">
        <v>178</v>
      </c>
      <c r="C79" s="194"/>
      <c r="D79" s="194"/>
      <c r="E79" s="194"/>
      <c r="F79" s="11"/>
      <c r="G79" s="11"/>
      <c r="H79" s="11"/>
      <c r="I79" s="11"/>
      <c r="J79" s="11"/>
      <c r="K79" s="11"/>
      <c r="L79" s="11"/>
      <c r="M79" s="11"/>
      <c r="N79" s="11"/>
      <c r="O79" s="11"/>
      <c r="P79" s="11"/>
    </row>
    <row r="80" spans="1:16" x14ac:dyDescent="0.25">
      <c r="A80" s="21"/>
    </row>
    <row r="81" spans="1:1" x14ac:dyDescent="0.25">
      <c r="A81" s="78" t="s">
        <v>776</v>
      </c>
    </row>
    <row r="82" spans="1:1" x14ac:dyDescent="0.25">
      <c r="A82" s="7" t="s">
        <v>1283</v>
      </c>
    </row>
  </sheetData>
  <mergeCells count="37">
    <mergeCell ref="K25:O25"/>
    <mergeCell ref="K48:O48"/>
    <mergeCell ref="G9:J9"/>
    <mergeCell ref="G35:J35"/>
    <mergeCell ref="G58:J58"/>
    <mergeCell ref="K35:O35"/>
    <mergeCell ref="K58:O58"/>
    <mergeCell ref="P58:P60"/>
    <mergeCell ref="D59:D60"/>
    <mergeCell ref="E59:E60"/>
    <mergeCell ref="F59:F60"/>
    <mergeCell ref="P35:P37"/>
    <mergeCell ref="C35:C37"/>
    <mergeCell ref="D35:F35"/>
    <mergeCell ref="A58:A60"/>
    <mergeCell ref="B58:B60"/>
    <mergeCell ref="C58:C60"/>
    <mergeCell ref="D58:F58"/>
    <mergeCell ref="D36:D37"/>
    <mergeCell ref="E36:E37"/>
    <mergeCell ref="F36:F37"/>
    <mergeCell ref="K73:O73"/>
    <mergeCell ref="A2:P2"/>
    <mergeCell ref="A3:P3"/>
    <mergeCell ref="A4:P4"/>
    <mergeCell ref="A5:P5"/>
    <mergeCell ref="A9:A11"/>
    <mergeCell ref="B9:B11"/>
    <mergeCell ref="C9:C11"/>
    <mergeCell ref="D9:F9"/>
    <mergeCell ref="K9:O9"/>
    <mergeCell ref="P9:P11"/>
    <mergeCell ref="D10:D11"/>
    <mergeCell ref="E10:E11"/>
    <mergeCell ref="F10:F11"/>
    <mergeCell ref="A35:A37"/>
    <mergeCell ref="B35:B37"/>
  </mergeCells>
  <printOptions horizontalCentered="1"/>
  <pageMargins left="0.2362204724409" right="0.23622047244094499" top="0.63" bottom="0.36" header="0.23622047244094499" footer="0.23622047244094499"/>
  <pageSetup paperSize="9" scale="52" fitToHeight="3" orientation="landscape" r:id="rId1"/>
  <headerFooter alignWithMargins="0"/>
  <rowBreaks count="2" manualBreakCount="2">
    <brk id="30" max="16383" man="1"/>
    <brk id="5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DC3B-709E-4241-A903-43784A861708}">
  <sheetPr>
    <pageSetUpPr fitToPage="1"/>
  </sheetPr>
  <dimension ref="B2:O46"/>
  <sheetViews>
    <sheetView showGridLines="0" view="pageBreakPreview" zoomScale="85" zoomScaleNormal="80" zoomScaleSheetLayoutView="85" workbookViewId="0">
      <selection activeCell="H44" sqref="H44"/>
    </sheetView>
  </sheetViews>
  <sheetFormatPr defaultColWidth="9.21875" defaultRowHeight="13.8" x14ac:dyDescent="0.25"/>
  <cols>
    <col min="1" max="1" width="9.21875" style="3"/>
    <col min="2" max="2" width="6.77734375" style="2" bestFit="1" customWidth="1"/>
    <col min="3" max="3" width="51.21875" style="3" customWidth="1"/>
    <col min="4" max="4" width="21.5546875" style="3" bestFit="1" customWidth="1"/>
    <col min="5" max="5" width="25.77734375" style="3" bestFit="1" customWidth="1"/>
    <col min="6" max="6" width="15.77734375" style="3" bestFit="1" customWidth="1"/>
    <col min="7" max="7" width="14.77734375" style="3" customWidth="1"/>
    <col min="8" max="8" width="13.21875" style="3" customWidth="1"/>
    <col min="9" max="9" width="13.5546875" style="3" customWidth="1"/>
    <col min="10" max="16384" width="9.21875" style="3"/>
  </cols>
  <sheetData>
    <row r="2" spans="2:14" x14ac:dyDescent="0.25">
      <c r="B2" s="687" t="s">
        <v>83</v>
      </c>
      <c r="C2" s="687"/>
      <c r="D2" s="687"/>
      <c r="E2" s="687"/>
      <c r="F2" s="687"/>
    </row>
    <row r="3" spans="2:14" x14ac:dyDescent="0.25">
      <c r="B3" s="687" t="s">
        <v>114</v>
      </c>
      <c r="C3" s="687"/>
      <c r="D3" s="687"/>
      <c r="E3" s="687"/>
      <c r="F3" s="687"/>
    </row>
    <row r="4" spans="2:14" x14ac:dyDescent="0.25">
      <c r="B4" s="692" t="s">
        <v>113</v>
      </c>
      <c r="C4" s="692"/>
      <c r="D4" s="692"/>
      <c r="E4" s="692"/>
      <c r="F4" s="692"/>
    </row>
    <row r="5" spans="2:14" x14ac:dyDescent="0.25">
      <c r="B5" s="752" t="s">
        <v>988</v>
      </c>
      <c r="C5" s="760"/>
      <c r="D5" s="760"/>
      <c r="E5" s="760"/>
      <c r="F5" s="760"/>
    </row>
    <row r="6" spans="2:14" x14ac:dyDescent="0.25">
      <c r="B6" s="4"/>
      <c r="C6" s="2"/>
      <c r="D6" s="2"/>
      <c r="E6" s="2"/>
      <c r="F6" s="2"/>
    </row>
    <row r="7" spans="2:14" x14ac:dyDescent="0.25">
      <c r="B7" s="4"/>
      <c r="C7" s="2"/>
      <c r="D7" s="2"/>
      <c r="E7" s="2"/>
      <c r="N7" s="4" t="s">
        <v>0</v>
      </c>
    </row>
    <row r="8" spans="2:14" ht="13.8" customHeight="1" x14ac:dyDescent="0.25">
      <c r="B8" s="716" t="s">
        <v>1</v>
      </c>
      <c r="C8" s="746" t="s">
        <v>2</v>
      </c>
      <c r="D8" s="695" t="s">
        <v>116</v>
      </c>
      <c r="E8" s="696"/>
      <c r="F8" s="697"/>
      <c r="G8" s="723" t="s">
        <v>1250</v>
      </c>
      <c r="H8" s="724"/>
      <c r="I8" s="725"/>
      <c r="J8" s="718" t="s">
        <v>1254</v>
      </c>
      <c r="K8" s="718"/>
      <c r="L8" s="718"/>
      <c r="M8" s="718"/>
      <c r="N8" s="718"/>
    </row>
    <row r="9" spans="2:14" ht="37.950000000000003" customHeight="1" x14ac:dyDescent="0.25">
      <c r="B9" s="720"/>
      <c r="C9" s="747"/>
      <c r="D9" s="761" t="s">
        <v>18</v>
      </c>
      <c r="E9" s="761" t="s">
        <v>19</v>
      </c>
      <c r="F9" s="761" t="s">
        <v>20</v>
      </c>
      <c r="G9" s="723" t="s">
        <v>1251</v>
      </c>
      <c r="H9" s="724"/>
      <c r="I9" s="725"/>
      <c r="J9" s="718" t="s">
        <v>1253</v>
      </c>
      <c r="K9" s="718"/>
      <c r="L9" s="718"/>
      <c r="M9" s="718"/>
      <c r="N9" s="718"/>
    </row>
    <row r="10" spans="2:14" ht="35.549999999999997" customHeight="1" x14ac:dyDescent="0.25">
      <c r="B10" s="717"/>
      <c r="C10" s="748"/>
      <c r="D10" s="762"/>
      <c r="E10" s="762"/>
      <c r="F10" s="762"/>
      <c r="G10" s="386" t="s">
        <v>18</v>
      </c>
      <c r="H10" s="386" t="s">
        <v>19</v>
      </c>
      <c r="I10" s="386" t="s">
        <v>1252</v>
      </c>
      <c r="J10" s="386" t="s">
        <v>6</v>
      </c>
      <c r="K10" s="386" t="s">
        <v>7</v>
      </c>
      <c r="L10" s="386" t="s">
        <v>8</v>
      </c>
      <c r="M10" s="386" t="s">
        <v>9</v>
      </c>
      <c r="N10" s="386" t="s">
        <v>1228</v>
      </c>
    </row>
    <row r="11" spans="2:14" x14ac:dyDescent="0.25">
      <c r="B11" s="89">
        <v>1</v>
      </c>
      <c r="C11" s="114" t="s">
        <v>73</v>
      </c>
      <c r="D11" s="114"/>
      <c r="E11" s="114"/>
      <c r="F11" s="11"/>
      <c r="G11" s="10"/>
      <c r="H11" s="10"/>
      <c r="I11" s="10"/>
      <c r="J11" s="10"/>
      <c r="K11" s="10"/>
      <c r="L11" s="10"/>
      <c r="M11" s="10"/>
      <c r="N11" s="10"/>
    </row>
    <row r="12" spans="2:14" x14ac:dyDescent="0.25">
      <c r="B12" s="89">
        <v>2</v>
      </c>
      <c r="C12" s="114" t="s">
        <v>74</v>
      </c>
      <c r="D12" s="114"/>
      <c r="E12" s="114"/>
      <c r="F12" s="11"/>
      <c r="G12" s="10"/>
      <c r="H12" s="10"/>
      <c r="I12" s="10"/>
      <c r="J12" s="10"/>
      <c r="K12" s="10"/>
      <c r="L12" s="10"/>
      <c r="M12" s="10"/>
      <c r="N12" s="10"/>
    </row>
    <row r="13" spans="2:14" x14ac:dyDescent="0.25">
      <c r="B13" s="89">
        <v>3</v>
      </c>
      <c r="C13" s="114" t="s">
        <v>75</v>
      </c>
      <c r="D13" s="114"/>
      <c r="E13" s="114"/>
      <c r="F13" s="11"/>
      <c r="G13" s="10"/>
      <c r="H13" s="10"/>
      <c r="I13" s="10"/>
      <c r="J13" s="10"/>
      <c r="K13" s="10"/>
      <c r="L13" s="10"/>
      <c r="M13" s="10"/>
      <c r="N13" s="10"/>
    </row>
    <row r="14" spans="2:14" x14ac:dyDescent="0.25">
      <c r="B14" s="89">
        <v>4</v>
      </c>
      <c r="C14" s="114" t="s">
        <v>76</v>
      </c>
      <c r="D14" s="114"/>
      <c r="E14" s="114"/>
      <c r="F14" s="11"/>
      <c r="G14" s="10"/>
      <c r="H14" s="10"/>
      <c r="I14" s="10"/>
      <c r="J14" s="10"/>
      <c r="K14" s="10"/>
      <c r="L14" s="10"/>
      <c r="M14" s="10"/>
      <c r="N14" s="10"/>
    </row>
    <row r="15" spans="2:14" x14ac:dyDescent="0.25">
      <c r="B15" s="89">
        <v>5</v>
      </c>
      <c r="C15" s="114" t="s">
        <v>77</v>
      </c>
      <c r="D15" s="114"/>
      <c r="E15" s="114"/>
      <c r="F15" s="11"/>
      <c r="G15" s="10"/>
      <c r="H15" s="10"/>
      <c r="I15" s="10"/>
      <c r="J15" s="10"/>
      <c r="K15" s="10"/>
      <c r="L15" s="10"/>
      <c r="M15" s="10"/>
      <c r="N15" s="10"/>
    </row>
    <row r="16" spans="2:14" x14ac:dyDescent="0.25">
      <c r="B16" s="89">
        <v>6</v>
      </c>
      <c r="C16" s="114" t="s">
        <v>78</v>
      </c>
      <c r="D16" s="114"/>
      <c r="E16" s="114"/>
      <c r="F16" s="11"/>
      <c r="G16" s="10"/>
      <c r="H16" s="10"/>
      <c r="I16" s="10"/>
      <c r="J16" s="10"/>
      <c r="K16" s="10"/>
      <c r="L16" s="10"/>
      <c r="M16" s="10"/>
      <c r="N16" s="10"/>
    </row>
    <row r="17" spans="2:15" x14ac:dyDescent="0.25">
      <c r="B17" s="89">
        <v>7</v>
      </c>
      <c r="C17" s="114" t="s">
        <v>1409</v>
      </c>
      <c r="D17" s="114"/>
      <c r="E17" s="114"/>
      <c r="F17" s="11"/>
      <c r="G17" s="10"/>
      <c r="H17" s="10"/>
      <c r="I17" s="10"/>
      <c r="J17" s="10"/>
      <c r="K17" s="10"/>
      <c r="L17" s="10"/>
      <c r="M17" s="10"/>
      <c r="N17" s="10"/>
    </row>
    <row r="18" spans="2:15" x14ac:dyDescent="0.25">
      <c r="B18" s="89">
        <v>8</v>
      </c>
      <c r="C18" s="114" t="s">
        <v>80</v>
      </c>
      <c r="D18" s="114"/>
      <c r="E18" s="114"/>
      <c r="F18" s="11"/>
      <c r="G18" s="10"/>
      <c r="H18" s="10"/>
      <c r="I18" s="10"/>
      <c r="J18" s="10"/>
      <c r="K18" s="10"/>
      <c r="L18" s="10"/>
      <c r="M18" s="10"/>
      <c r="N18" s="10"/>
    </row>
    <row r="19" spans="2:15" x14ac:dyDescent="0.25">
      <c r="B19" s="89">
        <v>9</v>
      </c>
      <c r="C19" s="158" t="s">
        <v>793</v>
      </c>
      <c r="D19" s="158"/>
      <c r="E19" s="158"/>
      <c r="F19" s="11"/>
      <c r="G19" s="10"/>
      <c r="H19" s="10"/>
      <c r="I19" s="10"/>
      <c r="J19" s="10"/>
      <c r="K19" s="10"/>
      <c r="L19" s="10"/>
      <c r="M19" s="10"/>
      <c r="N19" s="10"/>
    </row>
    <row r="20" spans="2:15" x14ac:dyDescent="0.25">
      <c r="B20" s="89">
        <v>10</v>
      </c>
      <c r="C20" s="159" t="s">
        <v>81</v>
      </c>
      <c r="D20" s="159"/>
      <c r="E20" s="159"/>
      <c r="F20" s="11"/>
      <c r="G20" s="10"/>
      <c r="H20" s="10"/>
      <c r="I20" s="10"/>
      <c r="J20" s="10"/>
      <c r="K20" s="10"/>
      <c r="L20" s="10"/>
      <c r="M20" s="10"/>
      <c r="N20" s="10"/>
    </row>
    <row r="21" spans="2:15" x14ac:dyDescent="0.25">
      <c r="B21" s="89">
        <v>11</v>
      </c>
      <c r="C21" s="10" t="s">
        <v>44</v>
      </c>
      <c r="D21" s="10"/>
      <c r="E21" s="10"/>
      <c r="F21" s="11"/>
      <c r="G21" s="10"/>
      <c r="H21" s="10"/>
      <c r="I21" s="10"/>
      <c r="J21" s="10"/>
      <c r="K21" s="10"/>
      <c r="L21" s="10"/>
      <c r="M21" s="10"/>
      <c r="N21" s="10"/>
    </row>
    <row r="22" spans="2:15" x14ac:dyDescent="0.25">
      <c r="B22" s="89">
        <v>12</v>
      </c>
      <c r="C22" s="91" t="s">
        <v>82</v>
      </c>
      <c r="D22" s="91"/>
      <c r="E22" s="91"/>
      <c r="F22" s="11"/>
      <c r="G22" s="10"/>
      <c r="H22" s="10"/>
      <c r="I22" s="10"/>
      <c r="J22" s="10"/>
      <c r="K22" s="10"/>
      <c r="L22" s="10"/>
      <c r="M22" s="10"/>
      <c r="N22" s="10"/>
    </row>
    <row r="23" spans="2:15" x14ac:dyDescent="0.25">
      <c r="B23" s="89"/>
      <c r="C23" s="112"/>
      <c r="D23" s="112"/>
      <c r="E23" s="112"/>
      <c r="F23" s="11"/>
      <c r="G23" s="10"/>
      <c r="H23" s="10"/>
      <c r="I23" s="10"/>
      <c r="J23" s="10"/>
      <c r="K23" s="10"/>
      <c r="L23" s="10"/>
      <c r="M23" s="10"/>
      <c r="N23" s="10"/>
    </row>
    <row r="24" spans="2:15" x14ac:dyDescent="0.25">
      <c r="B24" s="89">
        <v>13</v>
      </c>
      <c r="C24" s="160" t="s">
        <v>126</v>
      </c>
      <c r="D24" s="160"/>
      <c r="E24" s="160"/>
      <c r="F24" s="11"/>
      <c r="G24" s="10"/>
      <c r="H24" s="10"/>
      <c r="I24" s="10"/>
      <c r="J24" s="10"/>
      <c r="K24" s="10"/>
      <c r="L24" s="10"/>
      <c r="M24" s="10"/>
      <c r="N24" s="10"/>
    </row>
    <row r="25" spans="2:15" x14ac:dyDescent="0.25">
      <c r="B25" s="309">
        <v>14</v>
      </c>
      <c r="C25" s="160" t="s">
        <v>127</v>
      </c>
      <c r="D25" s="160"/>
      <c r="E25" s="160"/>
      <c r="F25" s="11"/>
      <c r="G25" s="10"/>
      <c r="H25" s="10"/>
      <c r="I25" s="10"/>
      <c r="J25" s="10"/>
      <c r="K25" s="10"/>
      <c r="L25" s="10"/>
      <c r="M25" s="10"/>
      <c r="N25" s="10"/>
    </row>
    <row r="26" spans="2:15" x14ac:dyDescent="0.25">
      <c r="B26" s="284"/>
      <c r="C26" s="270" t="s">
        <v>975</v>
      </c>
      <c r="D26" s="270"/>
      <c r="E26" s="270"/>
      <c r="F26" s="107"/>
    </row>
    <row r="28" spans="2:15" x14ac:dyDescent="0.25">
      <c r="B28" s="268"/>
      <c r="C28" s="269" t="s">
        <v>1257</v>
      </c>
      <c r="D28" s="270"/>
      <c r="E28" s="270"/>
      <c r="F28" s="270"/>
      <c r="G28" s="270"/>
      <c r="H28" s="270"/>
      <c r="I28" s="270"/>
      <c r="J28" s="270"/>
      <c r="K28" s="270"/>
      <c r="L28" s="270"/>
      <c r="M28" s="270"/>
      <c r="N28" s="270"/>
      <c r="O28" s="270"/>
    </row>
    <row r="29" spans="2:15" x14ac:dyDescent="0.25">
      <c r="B29" s="271"/>
      <c r="C29" s="109"/>
      <c r="D29" s="109"/>
      <c r="E29" s="109"/>
      <c r="F29" s="109"/>
      <c r="G29" s="109"/>
      <c r="H29" s="109"/>
      <c r="I29" s="109"/>
      <c r="J29" s="109"/>
      <c r="K29" s="109"/>
      <c r="L29" s="109"/>
      <c r="M29" s="109"/>
      <c r="N29" s="109"/>
      <c r="O29" s="109"/>
    </row>
    <row r="30" spans="2:15" ht="27.6" x14ac:dyDescent="0.25">
      <c r="B30" s="319" t="s">
        <v>402</v>
      </c>
      <c r="C30" s="319" t="s">
        <v>2</v>
      </c>
      <c r="D30" s="320" t="s">
        <v>111</v>
      </c>
      <c r="E30" s="320" t="s">
        <v>110</v>
      </c>
      <c r="F30" s="320" t="s">
        <v>109</v>
      </c>
      <c r="G30" s="320" t="s">
        <v>108</v>
      </c>
      <c r="H30" s="320" t="s">
        <v>107</v>
      </c>
      <c r="I30" s="320" t="s">
        <v>106</v>
      </c>
      <c r="J30" s="320" t="s">
        <v>105</v>
      </c>
      <c r="K30" s="320" t="s">
        <v>104</v>
      </c>
      <c r="L30" s="320" t="s">
        <v>211</v>
      </c>
      <c r="M30" s="320" t="s">
        <v>128</v>
      </c>
      <c r="N30" s="320" t="s">
        <v>485</v>
      </c>
      <c r="O30" s="320" t="s">
        <v>778</v>
      </c>
    </row>
    <row r="31" spans="2:15" x14ac:dyDescent="0.25">
      <c r="B31" s="272"/>
      <c r="C31" s="272"/>
      <c r="D31" s="272"/>
      <c r="E31" s="272"/>
      <c r="F31" s="272"/>
      <c r="G31" s="272"/>
      <c r="H31" s="272"/>
      <c r="I31" s="272"/>
      <c r="J31" s="272"/>
      <c r="K31" s="272"/>
      <c r="L31" s="272"/>
      <c r="M31" s="272"/>
      <c r="N31" s="272"/>
      <c r="O31" s="272"/>
    </row>
    <row r="32" spans="2:15" x14ac:dyDescent="0.25">
      <c r="B32" s="20">
        <v>1</v>
      </c>
      <c r="C32" s="114" t="s">
        <v>73</v>
      </c>
      <c r="D32" s="14"/>
      <c r="E32" s="14"/>
      <c r="F32" s="14"/>
      <c r="G32" s="265"/>
      <c r="H32" s="14"/>
      <c r="I32" s="14"/>
      <c r="J32" s="14"/>
      <c r="K32" s="14"/>
      <c r="L32" s="14"/>
      <c r="M32" s="14"/>
      <c r="N32" s="14"/>
      <c r="O32" s="14"/>
    </row>
    <row r="33" spans="2:15" x14ac:dyDescent="0.25">
      <c r="B33" s="20">
        <v>2</v>
      </c>
      <c r="C33" s="114" t="s">
        <v>74</v>
      </c>
      <c r="D33" s="14"/>
      <c r="E33" s="14"/>
      <c r="F33" s="14"/>
      <c r="G33" s="14"/>
      <c r="H33" s="14"/>
      <c r="I33" s="14"/>
      <c r="J33" s="14"/>
      <c r="K33" s="14"/>
      <c r="L33" s="14"/>
      <c r="M33" s="14"/>
      <c r="N33" s="14"/>
      <c r="O33" s="14"/>
    </row>
    <row r="34" spans="2:15" x14ac:dyDescent="0.25">
      <c r="B34" s="20">
        <v>3</v>
      </c>
      <c r="C34" s="114" t="s">
        <v>75</v>
      </c>
      <c r="D34" s="14"/>
      <c r="E34" s="14"/>
      <c r="F34" s="14"/>
      <c r="G34" s="14"/>
      <c r="H34" s="14"/>
      <c r="I34" s="14"/>
      <c r="J34" s="14"/>
      <c r="K34" s="14"/>
      <c r="L34" s="14"/>
      <c r="M34" s="14"/>
      <c r="N34" s="14"/>
      <c r="O34" s="14"/>
    </row>
    <row r="35" spans="2:15" x14ac:dyDescent="0.25">
      <c r="B35" s="20">
        <v>4</v>
      </c>
      <c r="C35" s="114" t="s">
        <v>76</v>
      </c>
      <c r="D35" s="14"/>
      <c r="E35" s="14"/>
      <c r="F35" s="14"/>
      <c r="G35" s="14"/>
      <c r="H35" s="14"/>
      <c r="I35" s="14"/>
      <c r="J35" s="14"/>
      <c r="K35" s="14"/>
      <c r="L35" s="14"/>
      <c r="M35" s="14"/>
      <c r="N35" s="14"/>
      <c r="O35" s="14"/>
    </row>
    <row r="36" spans="2:15" x14ac:dyDescent="0.25">
      <c r="B36" s="20">
        <v>5</v>
      </c>
      <c r="C36" s="114" t="s">
        <v>77</v>
      </c>
      <c r="D36" s="14"/>
      <c r="E36" s="14"/>
      <c r="F36" s="14"/>
      <c r="G36" s="14"/>
      <c r="H36" s="14"/>
      <c r="I36" s="14"/>
      <c r="J36" s="14"/>
      <c r="K36" s="14"/>
      <c r="L36" s="14"/>
      <c r="M36" s="14"/>
      <c r="N36" s="14"/>
      <c r="O36" s="14"/>
    </row>
    <row r="37" spans="2:15" x14ac:dyDescent="0.25">
      <c r="B37" s="20">
        <v>6</v>
      </c>
      <c r="C37" s="114" t="s">
        <v>78</v>
      </c>
      <c r="D37" s="10"/>
      <c r="E37" s="10"/>
      <c r="F37" s="10"/>
      <c r="G37" s="10"/>
      <c r="H37" s="10"/>
      <c r="I37" s="10"/>
      <c r="J37" s="10"/>
      <c r="K37" s="10"/>
      <c r="L37" s="10"/>
      <c r="M37" s="10"/>
      <c r="N37" s="10"/>
      <c r="O37" s="10"/>
    </row>
    <row r="38" spans="2:15" x14ac:dyDescent="0.25">
      <c r="B38" s="20">
        <v>7</v>
      </c>
      <c r="C38" s="114" t="s">
        <v>1409</v>
      </c>
      <c r="D38" s="10"/>
      <c r="E38" s="10"/>
      <c r="F38" s="10"/>
      <c r="G38" s="10"/>
      <c r="H38" s="10"/>
      <c r="I38" s="10"/>
      <c r="J38" s="10"/>
      <c r="K38" s="10"/>
      <c r="L38" s="10"/>
      <c r="M38" s="10"/>
      <c r="N38" s="10"/>
      <c r="O38" s="10"/>
    </row>
    <row r="39" spans="2:15" x14ac:dyDescent="0.25">
      <c r="B39" s="20">
        <v>8</v>
      </c>
      <c r="C39" s="114" t="s">
        <v>80</v>
      </c>
      <c r="D39" s="10"/>
      <c r="E39" s="10"/>
      <c r="F39" s="10"/>
      <c r="G39" s="10"/>
      <c r="H39" s="10"/>
      <c r="I39" s="10"/>
      <c r="J39" s="10"/>
      <c r="K39" s="10"/>
      <c r="L39" s="10"/>
      <c r="M39" s="10"/>
      <c r="N39" s="10"/>
      <c r="O39" s="10"/>
    </row>
    <row r="40" spans="2:15" x14ac:dyDescent="0.25">
      <c r="B40" s="20">
        <v>9</v>
      </c>
      <c r="C40" s="158" t="s">
        <v>793</v>
      </c>
      <c r="D40" s="10"/>
      <c r="E40" s="10"/>
      <c r="F40" s="10"/>
      <c r="G40" s="10"/>
      <c r="H40" s="10"/>
      <c r="I40" s="10"/>
      <c r="J40" s="10"/>
      <c r="K40" s="10"/>
      <c r="L40" s="10"/>
      <c r="M40" s="10"/>
      <c r="N40" s="10"/>
      <c r="O40" s="10"/>
    </row>
    <row r="41" spans="2:15" x14ac:dyDescent="0.25">
      <c r="B41" s="20">
        <v>10</v>
      </c>
      <c r="C41" s="159" t="s">
        <v>81</v>
      </c>
      <c r="D41" s="10"/>
      <c r="E41" s="10"/>
      <c r="F41" s="10"/>
      <c r="G41" s="10"/>
      <c r="H41" s="10"/>
      <c r="I41" s="10"/>
      <c r="J41" s="10"/>
      <c r="K41" s="10"/>
      <c r="L41" s="10"/>
      <c r="M41" s="10"/>
      <c r="N41" s="10"/>
      <c r="O41" s="10"/>
    </row>
    <row r="42" spans="2:15" x14ac:dyDescent="0.25">
      <c r="B42" s="20">
        <v>11</v>
      </c>
      <c r="C42" s="10" t="s">
        <v>44</v>
      </c>
      <c r="D42" s="10"/>
      <c r="E42" s="10"/>
      <c r="F42" s="10"/>
      <c r="G42" s="10"/>
      <c r="H42" s="10"/>
      <c r="I42" s="10"/>
      <c r="J42" s="10"/>
      <c r="K42" s="10"/>
      <c r="L42" s="10"/>
      <c r="M42" s="10"/>
      <c r="N42" s="10"/>
      <c r="O42" s="10"/>
    </row>
    <row r="43" spans="2:15" x14ac:dyDescent="0.25">
      <c r="B43" s="20">
        <v>12</v>
      </c>
      <c r="C43" s="91" t="s">
        <v>82</v>
      </c>
      <c r="D43" s="10"/>
      <c r="E43" s="10"/>
      <c r="F43" s="10"/>
      <c r="G43" s="10"/>
      <c r="H43" s="10"/>
      <c r="I43" s="10"/>
      <c r="J43" s="10"/>
      <c r="K43" s="10"/>
      <c r="L43" s="10"/>
      <c r="M43" s="10"/>
      <c r="N43" s="10"/>
      <c r="O43" s="10"/>
    </row>
    <row r="44" spans="2:15" x14ac:dyDescent="0.25">
      <c r="B44" s="20"/>
      <c r="C44" s="112"/>
      <c r="D44" s="10"/>
      <c r="E44" s="10"/>
      <c r="F44" s="10"/>
      <c r="G44" s="10"/>
      <c r="H44" s="10"/>
      <c r="I44" s="10"/>
      <c r="J44" s="10"/>
      <c r="K44" s="10"/>
      <c r="L44" s="10"/>
      <c r="M44" s="10"/>
      <c r="N44" s="10"/>
      <c r="O44" s="10"/>
    </row>
    <row r="45" spans="2:15" x14ac:dyDescent="0.25">
      <c r="B45" s="20">
        <v>13</v>
      </c>
      <c r="C45" s="160" t="s">
        <v>126</v>
      </c>
      <c r="D45" s="10"/>
      <c r="E45" s="10"/>
      <c r="F45" s="10"/>
      <c r="G45" s="10"/>
      <c r="H45" s="10"/>
      <c r="I45" s="10"/>
      <c r="J45" s="10"/>
      <c r="K45" s="10"/>
      <c r="L45" s="10"/>
      <c r="M45" s="10"/>
      <c r="N45" s="10"/>
      <c r="O45" s="10"/>
    </row>
    <row r="46" spans="2:15" x14ac:dyDescent="0.25">
      <c r="B46" s="20">
        <v>14</v>
      </c>
      <c r="C46" s="160" t="s">
        <v>127</v>
      </c>
      <c r="D46" s="10"/>
      <c r="E46" s="10"/>
      <c r="F46" s="10"/>
      <c r="G46" s="10"/>
      <c r="H46" s="10"/>
      <c r="I46" s="10"/>
      <c r="J46" s="10"/>
      <c r="K46" s="10"/>
      <c r="L46" s="10"/>
      <c r="M46" s="10"/>
      <c r="N46" s="10"/>
      <c r="O46" s="10"/>
    </row>
  </sheetData>
  <mergeCells count="14">
    <mergeCell ref="G8:I8"/>
    <mergeCell ref="J8:N8"/>
    <mergeCell ref="G9:I9"/>
    <mergeCell ref="J9:N9"/>
    <mergeCell ref="B2:F2"/>
    <mergeCell ref="B3:F3"/>
    <mergeCell ref="B4:F4"/>
    <mergeCell ref="B5:F5"/>
    <mergeCell ref="D8:F8"/>
    <mergeCell ref="B8:B10"/>
    <mergeCell ref="C8:C10"/>
    <mergeCell ref="D9:D10"/>
    <mergeCell ref="E9:E10"/>
    <mergeCell ref="F9:F10"/>
  </mergeCells>
  <printOptions horizontalCentered="1"/>
  <pageMargins left="0.2362204724409" right="0.23622047244094499" top="0.63" bottom="0.36" header="0.23622047244094499" footer="0.23622047244094499"/>
  <pageSetup paperSize="9" scale="6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AFC6-24FC-444A-93CF-1351205D2A0A}">
  <sheetPr>
    <pageSetUpPr fitToPage="1"/>
  </sheetPr>
  <dimension ref="A2:O20"/>
  <sheetViews>
    <sheetView showGridLines="0" view="pageBreakPreview" zoomScale="85" zoomScaleNormal="100" zoomScaleSheetLayoutView="85" workbookViewId="0">
      <selection activeCell="I16" sqref="I16"/>
    </sheetView>
  </sheetViews>
  <sheetFormatPr defaultColWidth="9.109375" defaultRowHeight="13.8" x14ac:dyDescent="0.25"/>
  <cols>
    <col min="1" max="1" width="6.5546875" style="3" customWidth="1"/>
    <col min="2" max="2" width="51.44140625" style="3" customWidth="1"/>
    <col min="3" max="3" width="12.44140625" style="3" bestFit="1" customWidth="1"/>
    <col min="4" max="4" width="12.5546875" style="3" bestFit="1" customWidth="1"/>
    <col min="5" max="5" width="13.21875" style="3" bestFit="1" customWidth="1"/>
    <col min="6" max="6" width="12.44140625" style="3" bestFit="1" customWidth="1"/>
    <col min="7" max="8" width="14.6640625" style="3" customWidth="1"/>
    <col min="9" max="9" width="17.6640625" style="3" bestFit="1" customWidth="1"/>
    <col min="10" max="14" width="12" style="3" bestFit="1" customWidth="1"/>
    <col min="15" max="15" width="11.88671875" style="3" bestFit="1" customWidth="1"/>
    <col min="16" max="16384" width="9.109375" style="3"/>
  </cols>
  <sheetData>
    <row r="2" spans="1:15" x14ac:dyDescent="0.25">
      <c r="A2" s="692" t="s">
        <v>83</v>
      </c>
      <c r="B2" s="692"/>
      <c r="C2" s="692"/>
      <c r="D2" s="692"/>
      <c r="E2" s="692"/>
      <c r="F2" s="692"/>
      <c r="G2" s="692"/>
      <c r="H2" s="692"/>
      <c r="I2" s="692"/>
      <c r="J2" s="692"/>
      <c r="K2" s="692"/>
      <c r="L2" s="692"/>
      <c r="M2" s="692"/>
      <c r="N2" s="692"/>
      <c r="O2" s="692"/>
    </row>
    <row r="3" spans="1:15" x14ac:dyDescent="0.25">
      <c r="A3" s="692" t="s">
        <v>114</v>
      </c>
      <c r="B3" s="692"/>
      <c r="C3" s="692"/>
      <c r="D3" s="692"/>
      <c r="E3" s="692"/>
      <c r="F3" s="692"/>
      <c r="G3" s="692"/>
      <c r="H3" s="692"/>
      <c r="I3" s="692"/>
      <c r="J3" s="692"/>
      <c r="K3" s="692"/>
      <c r="L3" s="692"/>
      <c r="M3" s="692"/>
      <c r="N3" s="692"/>
      <c r="O3" s="692"/>
    </row>
    <row r="4" spans="1:15" x14ac:dyDescent="0.25">
      <c r="A4" s="692" t="s">
        <v>113</v>
      </c>
      <c r="B4" s="692"/>
      <c r="C4" s="692"/>
      <c r="D4" s="692"/>
      <c r="E4" s="692"/>
      <c r="F4" s="692"/>
      <c r="G4" s="692"/>
      <c r="H4" s="692"/>
      <c r="I4" s="692"/>
      <c r="J4" s="692"/>
      <c r="K4" s="692"/>
      <c r="L4" s="692"/>
      <c r="M4" s="692"/>
      <c r="N4" s="692"/>
      <c r="O4" s="692"/>
    </row>
    <row r="5" spans="1:15" x14ac:dyDescent="0.25">
      <c r="A5" s="692" t="s">
        <v>794</v>
      </c>
      <c r="B5" s="692"/>
      <c r="C5" s="692"/>
      <c r="D5" s="692"/>
      <c r="E5" s="692"/>
      <c r="F5" s="692"/>
      <c r="G5" s="692"/>
      <c r="H5" s="692"/>
      <c r="I5" s="692"/>
      <c r="J5" s="692"/>
      <c r="K5" s="692"/>
      <c r="L5" s="692"/>
      <c r="M5" s="692"/>
      <c r="N5" s="692"/>
      <c r="O5" s="692"/>
    </row>
    <row r="6" spans="1:15" x14ac:dyDescent="0.25">
      <c r="A6" s="78"/>
      <c r="B6" s="38"/>
      <c r="C6" s="38"/>
      <c r="D6" s="38"/>
      <c r="E6" s="38"/>
      <c r="F6" s="38"/>
      <c r="G6" s="38"/>
      <c r="H6" s="38"/>
      <c r="I6" s="38"/>
    </row>
    <row r="7" spans="1:15" x14ac:dyDescent="0.25">
      <c r="O7" s="44" t="s">
        <v>0</v>
      </c>
    </row>
    <row r="8" spans="1:15" x14ac:dyDescent="0.25">
      <c r="A8" s="698" t="s">
        <v>1</v>
      </c>
      <c r="B8" s="764" t="s">
        <v>2</v>
      </c>
      <c r="C8" s="765" t="s">
        <v>1258</v>
      </c>
      <c r="D8" s="766"/>
      <c r="E8" s="767"/>
      <c r="F8" s="765" t="s">
        <v>5</v>
      </c>
      <c r="G8" s="766"/>
      <c r="H8" s="766"/>
      <c r="I8" s="767"/>
      <c r="J8" s="695" t="s">
        <v>3</v>
      </c>
      <c r="K8" s="696"/>
      <c r="L8" s="696"/>
      <c r="M8" s="696"/>
      <c r="N8" s="697"/>
      <c r="O8" s="700" t="s">
        <v>13</v>
      </c>
    </row>
    <row r="9" spans="1:15" ht="41.4" x14ac:dyDescent="0.25">
      <c r="A9" s="763"/>
      <c r="B9" s="764"/>
      <c r="C9" s="312" t="s">
        <v>117</v>
      </c>
      <c r="D9" s="289" t="s">
        <v>118</v>
      </c>
      <c r="E9" s="289" t="s">
        <v>119</v>
      </c>
      <c r="F9" s="312" t="s">
        <v>117</v>
      </c>
      <c r="G9" s="289" t="s">
        <v>632</v>
      </c>
      <c r="H9" s="289" t="s">
        <v>633</v>
      </c>
      <c r="I9" s="289" t="s">
        <v>119</v>
      </c>
      <c r="J9" s="380" t="s">
        <v>6</v>
      </c>
      <c r="K9" s="380" t="s">
        <v>7</v>
      </c>
      <c r="L9" s="380" t="s">
        <v>8</v>
      </c>
      <c r="M9" s="380" t="s">
        <v>9</v>
      </c>
      <c r="N9" s="295" t="s">
        <v>1228</v>
      </c>
      <c r="O9" s="700"/>
    </row>
    <row r="10" spans="1:15" x14ac:dyDescent="0.25">
      <c r="A10" s="721"/>
      <c r="B10" s="722"/>
      <c r="C10" s="289" t="s">
        <v>103</v>
      </c>
      <c r="D10" s="289" t="s">
        <v>102</v>
      </c>
      <c r="E10" s="289" t="s">
        <v>120</v>
      </c>
      <c r="F10" s="289" t="s">
        <v>103</v>
      </c>
      <c r="G10" s="289" t="s">
        <v>102</v>
      </c>
      <c r="H10" s="289" t="s">
        <v>634</v>
      </c>
      <c r="I10" s="289" t="s">
        <v>635</v>
      </c>
      <c r="J10" s="295" t="s">
        <v>10</v>
      </c>
      <c r="K10" s="295" t="s">
        <v>10</v>
      </c>
      <c r="L10" s="295" t="s">
        <v>10</v>
      </c>
      <c r="M10" s="295" t="s">
        <v>10</v>
      </c>
      <c r="N10" s="295" t="s">
        <v>10</v>
      </c>
      <c r="O10" s="768"/>
    </row>
    <row r="11" spans="1:15" x14ac:dyDescent="0.25">
      <c r="A11" s="12">
        <v>1</v>
      </c>
      <c r="B11" s="10" t="s">
        <v>693</v>
      </c>
      <c r="C11" s="89"/>
      <c r="D11" s="10"/>
      <c r="E11" s="10"/>
      <c r="F11" s="10"/>
      <c r="G11" s="10"/>
      <c r="H11" s="10"/>
      <c r="I11" s="10"/>
      <c r="J11" s="20"/>
      <c r="K11" s="20"/>
      <c r="L11" s="20"/>
      <c r="M11" s="20"/>
      <c r="N11" s="20"/>
      <c r="O11" s="20"/>
    </row>
    <row r="12" spans="1:15" x14ac:dyDescent="0.25">
      <c r="A12" s="12"/>
      <c r="B12" s="10"/>
      <c r="C12" s="89"/>
      <c r="D12" s="10"/>
      <c r="E12" s="10"/>
      <c r="F12" s="10"/>
      <c r="G12" s="10"/>
      <c r="H12" s="10"/>
      <c r="I12" s="10"/>
      <c r="J12" s="20"/>
      <c r="K12" s="20"/>
      <c r="L12" s="20"/>
      <c r="M12" s="20"/>
      <c r="N12" s="20"/>
      <c r="O12" s="20"/>
    </row>
    <row r="13" spans="1:15" x14ac:dyDescent="0.25">
      <c r="A13" s="12">
        <f>A11+1</f>
        <v>2</v>
      </c>
      <c r="B13" s="13" t="s">
        <v>694</v>
      </c>
      <c r="C13" s="11"/>
      <c r="D13" s="13"/>
      <c r="E13" s="11"/>
      <c r="F13" s="11"/>
      <c r="G13" s="11"/>
      <c r="H13" s="11"/>
      <c r="I13" s="11"/>
      <c r="J13" s="13"/>
      <c r="K13" s="13"/>
      <c r="L13" s="13"/>
      <c r="M13" s="13"/>
      <c r="N13" s="13"/>
      <c r="O13" s="13"/>
    </row>
    <row r="14" spans="1:15" x14ac:dyDescent="0.25">
      <c r="A14" s="12">
        <f>A13+1</f>
        <v>3</v>
      </c>
      <c r="B14" s="13" t="s">
        <v>893</v>
      </c>
      <c r="C14" s="11"/>
      <c r="D14" s="13"/>
      <c r="E14" s="11"/>
      <c r="F14" s="11"/>
      <c r="G14" s="11"/>
      <c r="H14" s="11"/>
      <c r="I14" s="11"/>
      <c r="J14" s="13"/>
      <c r="K14" s="13"/>
      <c r="L14" s="13"/>
      <c r="M14" s="13"/>
      <c r="N14" s="13"/>
      <c r="O14" s="13"/>
    </row>
    <row r="15" spans="1:15" x14ac:dyDescent="0.25">
      <c r="A15" s="12">
        <v>4</v>
      </c>
      <c r="B15" s="13" t="s">
        <v>892</v>
      </c>
      <c r="C15" s="11"/>
      <c r="D15" s="13"/>
      <c r="E15" s="11"/>
      <c r="F15" s="11"/>
      <c r="G15" s="11"/>
      <c r="H15" s="11"/>
      <c r="I15" s="11"/>
      <c r="J15" s="13"/>
      <c r="K15" s="13"/>
      <c r="L15" s="13"/>
      <c r="M15" s="13"/>
      <c r="N15" s="13"/>
      <c r="O15" s="13"/>
    </row>
    <row r="16" spans="1:15" x14ac:dyDescent="0.25">
      <c r="A16" s="12">
        <v>5</v>
      </c>
      <c r="B16" s="13" t="s">
        <v>891</v>
      </c>
      <c r="C16" s="11"/>
      <c r="D16" s="13"/>
      <c r="E16" s="11"/>
      <c r="F16" s="11"/>
      <c r="G16" s="11"/>
      <c r="H16" s="11"/>
      <c r="I16" s="11"/>
      <c r="J16" s="13"/>
      <c r="K16" s="13"/>
      <c r="L16" s="13"/>
      <c r="M16" s="13"/>
      <c r="N16" s="13"/>
      <c r="O16" s="13"/>
    </row>
    <row r="17" spans="1:15" x14ac:dyDescent="0.25">
      <c r="A17" s="12">
        <v>6</v>
      </c>
      <c r="B17" s="13" t="s">
        <v>894</v>
      </c>
      <c r="C17" s="11"/>
      <c r="D17" s="13"/>
      <c r="E17" s="11"/>
      <c r="F17" s="11"/>
      <c r="G17" s="11"/>
      <c r="H17" s="11"/>
      <c r="I17" s="11"/>
      <c r="J17" s="13"/>
      <c r="K17" s="13"/>
      <c r="L17" s="13"/>
      <c r="M17" s="13"/>
      <c r="N17" s="13"/>
      <c r="O17" s="13"/>
    </row>
    <row r="18" spans="1:15" x14ac:dyDescent="0.25">
      <c r="A18" s="2"/>
      <c r="B18" s="18"/>
      <c r="C18" s="33"/>
      <c r="D18" s="6"/>
      <c r="E18" s="6"/>
      <c r="F18" s="6"/>
      <c r="G18" s="6"/>
      <c r="H18" s="6"/>
      <c r="I18" s="6"/>
      <c r="J18" s="6"/>
      <c r="K18" s="16"/>
      <c r="L18" s="16"/>
      <c r="M18" s="16"/>
      <c r="N18" s="16"/>
      <c r="O18" s="16"/>
    </row>
    <row r="19" spans="1:15" x14ac:dyDescent="0.25">
      <c r="A19" s="7" t="s">
        <v>974</v>
      </c>
      <c r="B19" s="3" t="s">
        <v>695</v>
      </c>
    </row>
    <row r="20" spans="1:15" x14ac:dyDescent="0.25">
      <c r="A20" s="7"/>
    </row>
  </sheetData>
  <mergeCells count="10">
    <mergeCell ref="A2:O2"/>
    <mergeCell ref="A3:O3"/>
    <mergeCell ref="A4:O4"/>
    <mergeCell ref="A5:O5"/>
    <mergeCell ref="A8:A10"/>
    <mergeCell ref="B8:B10"/>
    <mergeCell ref="C8:E8"/>
    <mergeCell ref="F8:I8"/>
    <mergeCell ref="J8:N8"/>
    <mergeCell ref="O8:O10"/>
  </mergeCells>
  <printOptions horizontalCentered="1"/>
  <pageMargins left="0.2362204724409" right="0.23622047244094499" top="0.63" bottom="0.36" header="0.23622047244094499" footer="0.23622047244094499"/>
  <pageSetup paperSize="9" scale="6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A9128-3B27-4FB0-8298-61B2A150B80C}">
  <sheetPr>
    <pageSetUpPr fitToPage="1"/>
  </sheetPr>
  <dimension ref="A2:X143"/>
  <sheetViews>
    <sheetView showFormulas="1" showGridLines="0" view="pageBreakPreview" zoomScale="85" zoomScaleNormal="80" zoomScaleSheetLayoutView="70" workbookViewId="0">
      <selection activeCell="W11" sqref="W11"/>
    </sheetView>
  </sheetViews>
  <sheetFormatPr defaultColWidth="9.109375" defaultRowHeight="13.8" x14ac:dyDescent="0.25"/>
  <cols>
    <col min="1" max="1" width="22.77734375" style="3" bestFit="1" customWidth="1"/>
    <col min="2" max="2" width="6.77734375" style="3" bestFit="1" customWidth="1"/>
    <col min="3" max="3" width="12.44140625" style="3" customWidth="1"/>
    <col min="4" max="10" width="10" style="3" customWidth="1"/>
    <col min="11" max="11" width="9.21875" style="3" bestFit="1" customWidth="1"/>
    <col min="12" max="15" width="5.88671875" style="3" bestFit="1" customWidth="1"/>
    <col min="16" max="16" width="9.44140625" style="3" customWidth="1"/>
    <col min="17" max="17" width="14" style="3" customWidth="1"/>
    <col min="18" max="20" width="12.6640625" style="3" customWidth="1"/>
    <col min="21" max="21" width="15.33203125" style="3" customWidth="1"/>
    <col min="22" max="22" width="12.5546875" style="3" customWidth="1"/>
    <col min="23" max="23" width="13.44140625" style="3" customWidth="1"/>
    <col min="24" max="24" width="13.5546875" style="3" customWidth="1"/>
    <col min="25" max="16384" width="9.109375" style="3"/>
  </cols>
  <sheetData>
    <row r="2" spans="1:24" x14ac:dyDescent="0.25">
      <c r="A2" s="692" t="s">
        <v>83</v>
      </c>
      <c r="B2" s="692"/>
      <c r="C2" s="692"/>
      <c r="D2" s="692"/>
      <c r="E2" s="692"/>
      <c r="F2" s="692"/>
      <c r="G2" s="692"/>
      <c r="H2" s="692"/>
      <c r="I2" s="692"/>
      <c r="J2" s="692"/>
      <c r="K2" s="692"/>
      <c r="L2" s="692"/>
      <c r="M2" s="692"/>
      <c r="N2" s="692"/>
      <c r="O2" s="692"/>
      <c r="P2" s="692"/>
      <c r="Q2" s="16"/>
    </row>
    <row r="3" spans="1:24" x14ac:dyDescent="0.25">
      <c r="A3" s="692" t="s">
        <v>114</v>
      </c>
      <c r="B3" s="692"/>
      <c r="C3" s="692"/>
      <c r="D3" s="692"/>
      <c r="E3" s="692"/>
      <c r="F3" s="692"/>
      <c r="G3" s="692"/>
      <c r="H3" s="692"/>
      <c r="I3" s="692"/>
      <c r="J3" s="692"/>
      <c r="K3" s="692"/>
      <c r="L3" s="692"/>
      <c r="M3" s="692"/>
      <c r="N3" s="692"/>
      <c r="O3" s="692"/>
      <c r="P3" s="692"/>
      <c r="Q3" s="16"/>
    </row>
    <row r="4" spans="1:24" x14ac:dyDescent="0.25">
      <c r="A4" s="692" t="s">
        <v>113</v>
      </c>
      <c r="B4" s="692"/>
      <c r="C4" s="692"/>
      <c r="D4" s="692"/>
      <c r="E4" s="692"/>
      <c r="F4" s="692"/>
      <c r="G4" s="692"/>
      <c r="H4" s="692"/>
      <c r="I4" s="692"/>
      <c r="J4" s="692"/>
      <c r="K4" s="692"/>
      <c r="L4" s="692"/>
      <c r="M4" s="692"/>
      <c r="N4" s="692"/>
      <c r="O4" s="692"/>
      <c r="P4" s="692"/>
      <c r="Q4" s="16"/>
    </row>
    <row r="5" spans="1:24" ht="15" customHeight="1" x14ac:dyDescent="0.25">
      <c r="A5" s="777" t="s">
        <v>795</v>
      </c>
      <c r="B5" s="777"/>
      <c r="C5" s="777"/>
      <c r="D5" s="777"/>
      <c r="E5" s="777"/>
      <c r="F5" s="777"/>
      <c r="G5" s="777"/>
      <c r="H5" s="777"/>
      <c r="I5" s="777"/>
      <c r="J5" s="777"/>
      <c r="K5" s="777"/>
      <c r="L5" s="777"/>
      <c r="M5" s="777"/>
      <c r="N5" s="777"/>
      <c r="O5" s="777"/>
      <c r="P5" s="777"/>
      <c r="Q5" s="2"/>
      <c r="R5" s="2"/>
      <c r="S5" s="2"/>
    </row>
    <row r="6" spans="1:24" x14ac:dyDescent="0.25">
      <c r="A6" s="5"/>
      <c r="B6" s="102"/>
      <c r="C6" s="37"/>
      <c r="D6" s="37"/>
      <c r="E6" s="37"/>
      <c r="F6" s="37"/>
      <c r="G6" s="37"/>
      <c r="H6" s="37"/>
      <c r="I6" s="37"/>
      <c r="J6" s="37"/>
      <c r="K6" s="37"/>
      <c r="L6" s="37"/>
      <c r="M6" s="37"/>
      <c r="N6" s="37"/>
      <c r="O6" s="37"/>
      <c r="P6" s="37"/>
      <c r="Q6" s="37"/>
      <c r="R6" s="37"/>
      <c r="S6" s="37"/>
      <c r="T6" s="37"/>
      <c r="U6" s="37"/>
      <c r="V6" s="37"/>
      <c r="W6" s="37"/>
      <c r="X6" s="37"/>
    </row>
    <row r="7" spans="1:24" ht="15.75" customHeight="1" x14ac:dyDescent="0.25">
      <c r="A7" s="102" t="s">
        <v>696</v>
      </c>
      <c r="C7" s="37"/>
      <c r="D7" s="37"/>
      <c r="E7" s="37"/>
      <c r="F7" s="37"/>
      <c r="G7" s="37"/>
      <c r="H7" s="37"/>
      <c r="I7" s="37"/>
      <c r="J7" s="37"/>
      <c r="K7" s="37"/>
      <c r="L7" s="37"/>
      <c r="M7" s="37"/>
      <c r="N7" s="37"/>
      <c r="O7" s="37"/>
      <c r="P7" s="37"/>
      <c r="Q7" s="37"/>
      <c r="R7" s="37"/>
      <c r="S7" s="37"/>
      <c r="T7" s="37"/>
      <c r="U7" s="37"/>
      <c r="V7" s="37"/>
      <c r="W7" s="37"/>
      <c r="X7" s="37"/>
    </row>
    <row r="8" spans="1:24" x14ac:dyDescent="0.25">
      <c r="A8" s="5"/>
      <c r="B8" s="5"/>
      <c r="C8" s="37"/>
      <c r="D8" s="37"/>
      <c r="E8" s="37"/>
      <c r="F8" s="37"/>
      <c r="G8" s="37"/>
      <c r="H8" s="37"/>
      <c r="I8" s="37"/>
      <c r="J8" s="37"/>
      <c r="K8" s="37"/>
      <c r="P8" s="4"/>
      <c r="Q8" s="4"/>
      <c r="R8" s="4"/>
      <c r="S8" s="4"/>
      <c r="T8" s="4"/>
      <c r="U8" s="37"/>
      <c r="V8" s="37"/>
      <c r="W8" s="37"/>
    </row>
    <row r="9" spans="1:24" s="157" customFormat="1" ht="13.95" customHeight="1" x14ac:dyDescent="0.25">
      <c r="A9" s="778" t="s">
        <v>697</v>
      </c>
      <c r="B9" s="778" t="s">
        <v>698</v>
      </c>
      <c r="C9" s="778" t="s">
        <v>699</v>
      </c>
      <c r="D9" s="778" t="s">
        <v>700</v>
      </c>
      <c r="E9" s="778"/>
      <c r="F9" s="778"/>
      <c r="G9" s="778"/>
      <c r="H9" s="778" t="s">
        <v>701</v>
      </c>
      <c r="I9" s="778"/>
      <c r="J9" s="778"/>
      <c r="K9" s="778"/>
      <c r="L9" s="778" t="s">
        <v>702</v>
      </c>
      <c r="M9" s="778"/>
      <c r="N9" s="778"/>
      <c r="O9" s="778"/>
      <c r="P9" s="778"/>
      <c r="Q9" s="778"/>
      <c r="R9" s="653"/>
      <c r="S9" s="771" t="s">
        <v>1712</v>
      </c>
      <c r="T9" s="771"/>
      <c r="U9" s="771"/>
      <c r="V9" s="771"/>
      <c r="W9" s="771"/>
    </row>
    <row r="10" spans="1:24" s="157" customFormat="1" ht="138" x14ac:dyDescent="0.25">
      <c r="A10" s="778"/>
      <c r="B10" s="778"/>
      <c r="C10" s="778"/>
      <c r="D10" s="654" t="s">
        <v>703</v>
      </c>
      <c r="E10" s="654" t="s">
        <v>704</v>
      </c>
      <c r="F10" s="654" t="s">
        <v>227</v>
      </c>
      <c r="G10" s="653" t="s">
        <v>705</v>
      </c>
      <c r="H10" s="654" t="s">
        <v>703</v>
      </c>
      <c r="I10" s="654" t="s">
        <v>704</v>
      </c>
      <c r="J10" s="654" t="s">
        <v>227</v>
      </c>
      <c r="K10" s="653" t="s">
        <v>705</v>
      </c>
      <c r="L10" s="654" t="s">
        <v>703</v>
      </c>
      <c r="M10" s="654" t="s">
        <v>704</v>
      </c>
      <c r="N10" s="654" t="s">
        <v>227</v>
      </c>
      <c r="O10" s="654" t="s">
        <v>462</v>
      </c>
      <c r="P10" s="655" t="s">
        <v>706</v>
      </c>
      <c r="Q10" s="655" t="s">
        <v>1315</v>
      </c>
      <c r="R10" s="655" t="s">
        <v>1400</v>
      </c>
      <c r="S10" s="653" t="s">
        <v>1713</v>
      </c>
      <c r="T10" s="653" t="s">
        <v>1714</v>
      </c>
      <c r="U10" s="653" t="s">
        <v>1715</v>
      </c>
      <c r="V10" s="653" t="s">
        <v>1716</v>
      </c>
      <c r="W10" s="653" t="s">
        <v>1717</v>
      </c>
    </row>
    <row r="11" spans="1:24" s="157" customFormat="1" x14ac:dyDescent="0.25">
      <c r="A11" s="656"/>
      <c r="B11" s="656"/>
      <c r="C11" s="656"/>
      <c r="D11" s="654"/>
      <c r="E11" s="654"/>
      <c r="F11" s="654"/>
      <c r="G11" s="653"/>
      <c r="H11" s="654"/>
      <c r="I11" s="654"/>
      <c r="J11" s="654"/>
      <c r="K11" s="654"/>
      <c r="L11" s="654" t="s">
        <v>0</v>
      </c>
      <c r="M11" s="654" t="s">
        <v>0</v>
      </c>
      <c r="N11" s="654" t="s">
        <v>0</v>
      </c>
      <c r="O11" s="654" t="s">
        <v>0</v>
      </c>
      <c r="P11" s="654" t="s">
        <v>0</v>
      </c>
      <c r="Q11" s="654" t="s">
        <v>0</v>
      </c>
      <c r="R11" s="654"/>
      <c r="S11" s="654"/>
      <c r="T11" s="654"/>
      <c r="U11" s="654"/>
      <c r="V11" s="654"/>
      <c r="W11" s="654"/>
    </row>
    <row r="12" spans="1:24" x14ac:dyDescent="0.25">
      <c r="A12" s="657" t="s">
        <v>485</v>
      </c>
      <c r="B12" s="658"/>
      <c r="C12" s="658"/>
      <c r="D12" s="658"/>
      <c r="E12" s="658"/>
      <c r="F12" s="658"/>
      <c r="G12" s="658"/>
      <c r="H12" s="658"/>
      <c r="I12" s="658"/>
      <c r="J12" s="658"/>
      <c r="K12" s="658"/>
      <c r="L12" s="658"/>
      <c r="M12" s="658"/>
      <c r="N12" s="659"/>
      <c r="O12" s="658"/>
      <c r="P12" s="658"/>
      <c r="Q12" s="658"/>
      <c r="R12" s="658"/>
      <c r="S12" s="658"/>
      <c r="T12" s="658"/>
      <c r="U12" s="658"/>
      <c r="V12" s="658"/>
      <c r="W12" s="658"/>
    </row>
    <row r="13" spans="1:24" x14ac:dyDescent="0.25">
      <c r="A13" s="657" t="s">
        <v>1718</v>
      </c>
      <c r="B13" s="658"/>
      <c r="C13" s="658"/>
      <c r="D13" s="658"/>
      <c r="E13" s="658"/>
      <c r="F13" s="658"/>
      <c r="G13" s="658"/>
      <c r="H13" s="658"/>
      <c r="I13" s="658"/>
      <c r="J13" s="658"/>
      <c r="K13" s="658"/>
      <c r="L13" s="658"/>
      <c r="M13" s="658"/>
      <c r="N13" s="659"/>
      <c r="O13" s="658"/>
      <c r="P13" s="658"/>
      <c r="Q13" s="658"/>
      <c r="R13" s="658"/>
      <c r="S13" s="658"/>
      <c r="T13" s="658"/>
      <c r="U13" s="658"/>
      <c r="V13" s="658"/>
      <c r="W13" s="658"/>
    </row>
    <row r="14" spans="1:24" x14ac:dyDescent="0.25">
      <c r="A14" s="658" t="s">
        <v>1719</v>
      </c>
      <c r="B14" s="658"/>
      <c r="C14" s="658"/>
      <c r="D14" s="658"/>
      <c r="E14" s="658"/>
      <c r="F14" s="658"/>
      <c r="G14" s="658"/>
      <c r="H14" s="658"/>
      <c r="I14" s="658"/>
      <c r="J14" s="658"/>
      <c r="K14" s="658"/>
      <c r="L14" s="658"/>
      <c r="M14" s="658"/>
      <c r="N14" s="659"/>
      <c r="O14" s="658"/>
      <c r="P14" s="658"/>
      <c r="Q14" s="658"/>
      <c r="R14" s="658"/>
      <c r="S14" s="658"/>
      <c r="T14" s="658"/>
      <c r="U14" s="658"/>
      <c r="V14" s="658"/>
      <c r="W14" s="658"/>
    </row>
    <row r="15" spans="1:24" x14ac:dyDescent="0.25">
      <c r="A15" s="658" t="s">
        <v>232</v>
      </c>
      <c r="B15" s="658"/>
      <c r="C15" s="658"/>
      <c r="D15" s="658"/>
      <c r="E15" s="658"/>
      <c r="F15" s="658"/>
      <c r="G15" s="658"/>
      <c r="H15" s="658"/>
      <c r="I15" s="658"/>
      <c r="J15" s="658"/>
      <c r="K15" s="658"/>
      <c r="L15" s="658"/>
      <c r="M15" s="658"/>
      <c r="N15" s="659"/>
      <c r="O15" s="658"/>
      <c r="P15" s="658"/>
      <c r="Q15" s="658"/>
      <c r="R15" s="658"/>
      <c r="S15" s="658"/>
      <c r="T15" s="658"/>
      <c r="U15" s="658"/>
      <c r="V15" s="658"/>
      <c r="W15" s="658"/>
    </row>
    <row r="16" spans="1:24" x14ac:dyDescent="0.25">
      <c r="A16" s="660" t="s">
        <v>232</v>
      </c>
      <c r="B16" s="658"/>
      <c r="C16" s="658"/>
      <c r="D16" s="658"/>
      <c r="E16" s="658"/>
      <c r="F16" s="658"/>
      <c r="G16" s="658"/>
      <c r="H16" s="658"/>
      <c r="I16" s="658"/>
      <c r="J16" s="658"/>
      <c r="K16" s="658"/>
      <c r="L16" s="658"/>
      <c r="M16" s="658"/>
      <c r="N16" s="659"/>
      <c r="O16" s="658"/>
      <c r="P16" s="658"/>
      <c r="Q16" s="658"/>
      <c r="R16" s="658"/>
      <c r="S16" s="658"/>
      <c r="T16" s="658"/>
      <c r="U16" s="658"/>
      <c r="V16" s="658"/>
      <c r="W16" s="658"/>
    </row>
    <row r="17" spans="1:23" x14ac:dyDescent="0.25">
      <c r="A17" s="657" t="s">
        <v>1720</v>
      </c>
      <c r="B17" s="658"/>
      <c r="C17" s="658"/>
      <c r="D17" s="658"/>
      <c r="E17" s="658"/>
      <c r="F17" s="658"/>
      <c r="G17" s="658"/>
      <c r="H17" s="658"/>
      <c r="I17" s="658"/>
      <c r="J17" s="658"/>
      <c r="K17" s="658"/>
      <c r="L17" s="658"/>
      <c r="M17" s="658"/>
      <c r="N17" s="659"/>
      <c r="O17" s="658"/>
      <c r="P17" s="658"/>
      <c r="Q17" s="658"/>
      <c r="R17" s="658"/>
      <c r="S17" s="658"/>
      <c r="T17" s="658"/>
      <c r="U17" s="658"/>
      <c r="V17" s="658"/>
      <c r="W17" s="658"/>
    </row>
    <row r="18" spans="1:23" x14ac:dyDescent="0.25">
      <c r="A18" s="658" t="s">
        <v>232</v>
      </c>
      <c r="B18" s="658"/>
      <c r="C18" s="658"/>
      <c r="D18" s="658"/>
      <c r="E18" s="658"/>
      <c r="F18" s="658"/>
      <c r="G18" s="658"/>
      <c r="H18" s="658"/>
      <c r="I18" s="658"/>
      <c r="J18" s="658"/>
      <c r="K18" s="658"/>
      <c r="L18" s="658"/>
      <c r="M18" s="658"/>
      <c r="N18" s="659"/>
      <c r="O18" s="658"/>
      <c r="P18" s="658"/>
      <c r="Q18" s="658"/>
      <c r="R18" s="658"/>
      <c r="S18" s="658"/>
      <c r="T18" s="658"/>
      <c r="U18" s="658"/>
      <c r="V18" s="658"/>
      <c r="W18" s="658"/>
    </row>
    <row r="19" spans="1:23" x14ac:dyDescent="0.25">
      <c r="A19" s="658" t="s">
        <v>232</v>
      </c>
      <c r="B19" s="658"/>
      <c r="C19" s="658"/>
      <c r="D19" s="658"/>
      <c r="E19" s="658"/>
      <c r="F19" s="658"/>
      <c r="G19" s="658"/>
      <c r="H19" s="658"/>
      <c r="I19" s="658"/>
      <c r="J19" s="658"/>
      <c r="K19" s="658"/>
      <c r="L19" s="658"/>
      <c r="M19" s="658"/>
      <c r="N19" s="659"/>
      <c r="O19" s="658"/>
      <c r="P19" s="658"/>
      <c r="Q19" s="658"/>
      <c r="R19" s="658"/>
      <c r="S19" s="658"/>
      <c r="T19" s="658"/>
      <c r="U19" s="658"/>
      <c r="V19" s="658"/>
      <c r="W19" s="658"/>
    </row>
    <row r="20" spans="1:23" x14ac:dyDescent="0.25">
      <c r="A20" s="657" t="s">
        <v>1721</v>
      </c>
      <c r="B20" s="658"/>
      <c r="C20" s="658"/>
      <c r="D20" s="658"/>
      <c r="E20" s="658"/>
      <c r="F20" s="658"/>
      <c r="G20" s="658"/>
      <c r="H20" s="658"/>
      <c r="I20" s="658"/>
      <c r="J20" s="658"/>
      <c r="K20" s="658"/>
      <c r="L20" s="658"/>
      <c r="M20" s="658"/>
      <c r="N20" s="659"/>
      <c r="O20" s="658"/>
      <c r="P20" s="658"/>
      <c r="Q20" s="658"/>
      <c r="R20" s="658"/>
      <c r="S20" s="658"/>
      <c r="T20" s="658"/>
      <c r="U20" s="658"/>
      <c r="V20" s="658"/>
      <c r="W20" s="658"/>
    </row>
    <row r="21" spans="1:23" x14ac:dyDescent="0.25">
      <c r="A21" s="657" t="s">
        <v>232</v>
      </c>
      <c r="B21" s="658"/>
      <c r="C21" s="658"/>
      <c r="D21" s="658"/>
      <c r="E21" s="658"/>
      <c r="F21" s="658"/>
      <c r="G21" s="658"/>
      <c r="H21" s="658"/>
      <c r="I21" s="658"/>
      <c r="J21" s="658"/>
      <c r="K21" s="658"/>
      <c r="L21" s="658"/>
      <c r="M21" s="658"/>
      <c r="N21" s="659"/>
      <c r="O21" s="658"/>
      <c r="P21" s="658"/>
      <c r="Q21" s="658"/>
      <c r="R21" s="658"/>
      <c r="S21" s="658"/>
      <c r="T21" s="658"/>
      <c r="U21" s="658"/>
      <c r="V21" s="658"/>
      <c r="W21" s="658"/>
    </row>
    <row r="22" spans="1:23" x14ac:dyDescent="0.25">
      <c r="A22" s="658" t="s">
        <v>232</v>
      </c>
      <c r="B22" s="658"/>
      <c r="C22" s="658"/>
      <c r="D22" s="658"/>
      <c r="E22" s="658"/>
      <c r="F22" s="658"/>
      <c r="G22" s="658"/>
      <c r="H22" s="658"/>
      <c r="I22" s="658"/>
      <c r="J22" s="658"/>
      <c r="K22" s="658"/>
      <c r="L22" s="658"/>
      <c r="M22" s="658"/>
      <c r="N22" s="659"/>
      <c r="O22" s="658"/>
      <c r="P22" s="658"/>
      <c r="Q22" s="658"/>
      <c r="R22" s="658"/>
      <c r="S22" s="658"/>
      <c r="T22" s="658"/>
      <c r="U22" s="658"/>
      <c r="V22" s="658"/>
      <c r="W22" s="658"/>
    </row>
    <row r="23" spans="1:23" x14ac:dyDescent="0.25">
      <c r="A23" s="658"/>
      <c r="B23" s="658"/>
      <c r="C23" s="658"/>
      <c r="D23" s="658"/>
      <c r="E23" s="658"/>
      <c r="F23" s="658"/>
      <c r="G23" s="658"/>
      <c r="H23" s="658"/>
      <c r="I23" s="658"/>
      <c r="J23" s="658"/>
      <c r="K23" s="658"/>
      <c r="L23" s="658"/>
      <c r="M23" s="658"/>
      <c r="N23" s="659"/>
      <c r="O23" s="658"/>
      <c r="P23" s="658"/>
      <c r="Q23" s="658"/>
      <c r="R23" s="658"/>
      <c r="S23" s="658"/>
      <c r="T23" s="658"/>
      <c r="U23" s="658"/>
      <c r="V23" s="658"/>
      <c r="W23" s="658"/>
    </row>
    <row r="24" spans="1:23" x14ac:dyDescent="0.25">
      <c r="A24" s="661" t="s">
        <v>5</v>
      </c>
      <c r="B24" s="658"/>
      <c r="C24" s="658"/>
      <c r="D24" s="658"/>
      <c r="E24" s="658"/>
      <c r="F24" s="658"/>
      <c r="G24" s="658"/>
      <c r="H24" s="658"/>
      <c r="I24" s="658"/>
      <c r="J24" s="658"/>
      <c r="K24" s="658"/>
      <c r="L24" s="658"/>
      <c r="M24" s="658"/>
      <c r="N24" s="659"/>
      <c r="O24" s="658"/>
      <c r="P24" s="658"/>
      <c r="Q24" s="658"/>
      <c r="R24" s="658"/>
      <c r="S24" s="658"/>
      <c r="T24" s="658"/>
      <c r="U24" s="658"/>
      <c r="V24" s="658"/>
      <c r="W24" s="658"/>
    </row>
    <row r="25" spans="1:23" x14ac:dyDescent="0.25">
      <c r="A25" s="657" t="s">
        <v>1718</v>
      </c>
      <c r="B25" s="658"/>
      <c r="C25" s="658"/>
      <c r="D25" s="658"/>
      <c r="E25" s="658"/>
      <c r="F25" s="658"/>
      <c r="G25" s="658"/>
      <c r="H25" s="658"/>
      <c r="I25" s="658"/>
      <c r="J25" s="658"/>
      <c r="K25" s="658"/>
      <c r="L25" s="658"/>
      <c r="M25" s="658"/>
      <c r="N25" s="659"/>
      <c r="O25" s="658"/>
      <c r="P25" s="658"/>
      <c r="Q25" s="658"/>
      <c r="R25" s="658"/>
      <c r="S25" s="658"/>
      <c r="T25" s="658"/>
      <c r="U25" s="658"/>
      <c r="V25" s="658"/>
      <c r="W25" s="658"/>
    </row>
    <row r="26" spans="1:23" x14ac:dyDescent="0.25">
      <c r="A26" s="658" t="s">
        <v>1719</v>
      </c>
      <c r="B26" s="658"/>
      <c r="C26" s="658"/>
      <c r="D26" s="658"/>
      <c r="E26" s="658"/>
      <c r="F26" s="658"/>
      <c r="G26" s="658"/>
      <c r="H26" s="658"/>
      <c r="I26" s="658"/>
      <c r="J26" s="658"/>
      <c r="K26" s="658"/>
      <c r="L26" s="658"/>
      <c r="M26" s="658"/>
      <c r="N26" s="659"/>
      <c r="O26" s="658"/>
      <c r="P26" s="658"/>
      <c r="Q26" s="658"/>
      <c r="R26" s="658"/>
      <c r="S26" s="658"/>
      <c r="T26" s="658"/>
      <c r="U26" s="658"/>
      <c r="V26" s="658"/>
      <c r="W26" s="658"/>
    </row>
    <row r="27" spans="1:23" x14ac:dyDescent="0.25">
      <c r="A27" s="658" t="s">
        <v>232</v>
      </c>
      <c r="B27" s="658"/>
      <c r="C27" s="658"/>
      <c r="D27" s="658"/>
      <c r="E27" s="658"/>
      <c r="F27" s="658"/>
      <c r="G27" s="658"/>
      <c r="H27" s="658"/>
      <c r="I27" s="658"/>
      <c r="J27" s="658"/>
      <c r="K27" s="658"/>
      <c r="L27" s="658"/>
      <c r="M27" s="658"/>
      <c r="N27" s="659"/>
      <c r="O27" s="658"/>
      <c r="P27" s="658"/>
      <c r="Q27" s="658"/>
      <c r="R27" s="658"/>
      <c r="S27" s="658"/>
      <c r="T27" s="658"/>
      <c r="U27" s="658"/>
      <c r="V27" s="658"/>
      <c r="W27" s="658"/>
    </row>
    <row r="28" spans="1:23" x14ac:dyDescent="0.25">
      <c r="A28" s="658" t="s">
        <v>232</v>
      </c>
      <c r="B28" s="658"/>
      <c r="C28" s="658"/>
      <c r="D28" s="658"/>
      <c r="E28" s="658"/>
      <c r="F28" s="658"/>
      <c r="G28" s="658"/>
      <c r="H28" s="658"/>
      <c r="I28" s="658"/>
      <c r="J28" s="658"/>
      <c r="K28" s="658"/>
      <c r="L28" s="658"/>
      <c r="M28" s="658"/>
      <c r="N28" s="659"/>
      <c r="O28" s="658"/>
      <c r="P28" s="658"/>
      <c r="Q28" s="658"/>
      <c r="R28" s="658"/>
      <c r="S28" s="658"/>
      <c r="T28" s="658"/>
      <c r="U28" s="658"/>
      <c r="V28" s="658"/>
      <c r="W28" s="658"/>
    </row>
    <row r="29" spans="1:23" x14ac:dyDescent="0.25">
      <c r="A29" s="658" t="s">
        <v>1720</v>
      </c>
      <c r="B29" s="658"/>
      <c r="C29" s="658"/>
      <c r="D29" s="658"/>
      <c r="E29" s="658"/>
      <c r="F29" s="658"/>
      <c r="G29" s="658"/>
      <c r="H29" s="658"/>
      <c r="I29" s="658"/>
      <c r="J29" s="658"/>
      <c r="K29" s="658"/>
      <c r="L29" s="658"/>
      <c r="M29" s="658"/>
      <c r="N29" s="659"/>
      <c r="O29" s="658"/>
      <c r="P29" s="658"/>
      <c r="Q29" s="658"/>
      <c r="R29" s="658"/>
      <c r="S29" s="658"/>
      <c r="T29" s="658"/>
      <c r="U29" s="658"/>
      <c r="V29" s="658"/>
      <c r="W29" s="658"/>
    </row>
    <row r="30" spans="1:23" x14ac:dyDescent="0.25">
      <c r="A30" s="658" t="s">
        <v>232</v>
      </c>
      <c r="B30" s="658"/>
      <c r="C30" s="658"/>
      <c r="D30" s="658"/>
      <c r="E30" s="658"/>
      <c r="F30" s="658"/>
      <c r="G30" s="658"/>
      <c r="H30" s="658"/>
      <c r="I30" s="658"/>
      <c r="J30" s="658"/>
      <c r="K30" s="658"/>
      <c r="L30" s="658"/>
      <c r="M30" s="658"/>
      <c r="N30" s="659"/>
      <c r="O30" s="658"/>
      <c r="P30" s="658"/>
      <c r="Q30" s="658"/>
      <c r="R30" s="658"/>
      <c r="S30" s="658"/>
      <c r="T30" s="658"/>
      <c r="U30" s="658"/>
      <c r="V30" s="658"/>
      <c r="W30" s="658"/>
    </row>
    <row r="31" spans="1:23" x14ac:dyDescent="0.25">
      <c r="A31" s="658" t="s">
        <v>232</v>
      </c>
      <c r="B31" s="658"/>
      <c r="C31" s="658"/>
      <c r="D31" s="658"/>
      <c r="E31" s="658"/>
      <c r="F31" s="658"/>
      <c r="G31" s="658"/>
      <c r="H31" s="658"/>
      <c r="I31" s="658"/>
      <c r="J31" s="658"/>
      <c r="K31" s="658"/>
      <c r="L31" s="658"/>
      <c r="M31" s="658"/>
      <c r="N31" s="659"/>
      <c r="O31" s="658"/>
      <c r="P31" s="658"/>
      <c r="Q31" s="658"/>
      <c r="R31" s="658"/>
      <c r="S31" s="658"/>
      <c r="T31" s="658"/>
      <c r="U31" s="658"/>
      <c r="V31" s="658"/>
      <c r="W31" s="658"/>
    </row>
    <row r="32" spans="1:23" x14ac:dyDescent="0.25">
      <c r="A32" s="661" t="s">
        <v>1721</v>
      </c>
      <c r="B32" s="658"/>
      <c r="C32" s="658"/>
      <c r="D32" s="658"/>
      <c r="E32" s="658"/>
      <c r="F32" s="658"/>
      <c r="G32" s="658"/>
      <c r="H32" s="658"/>
      <c r="I32" s="658"/>
      <c r="J32" s="658"/>
      <c r="K32" s="658"/>
      <c r="L32" s="658"/>
      <c r="M32" s="658"/>
      <c r="N32" s="659"/>
      <c r="O32" s="658"/>
      <c r="P32" s="658"/>
      <c r="Q32" s="658"/>
      <c r="R32" s="658"/>
      <c r="S32" s="658"/>
      <c r="T32" s="658"/>
      <c r="U32" s="658"/>
      <c r="V32" s="658"/>
      <c r="W32" s="658"/>
    </row>
    <row r="33" spans="1:24" x14ac:dyDescent="0.25">
      <c r="A33" s="658" t="s">
        <v>232</v>
      </c>
      <c r="B33" s="658"/>
      <c r="C33" s="658"/>
      <c r="D33" s="658"/>
      <c r="E33" s="658"/>
      <c r="F33" s="658"/>
      <c r="G33" s="658"/>
      <c r="H33" s="658"/>
      <c r="I33" s="658"/>
      <c r="J33" s="658"/>
      <c r="K33" s="658"/>
      <c r="L33" s="658"/>
      <c r="M33" s="658"/>
      <c r="N33" s="659"/>
      <c r="O33" s="658"/>
      <c r="P33" s="658"/>
      <c r="Q33" s="658"/>
      <c r="R33" s="658"/>
      <c r="S33" s="658"/>
      <c r="T33" s="658"/>
      <c r="U33" s="658"/>
      <c r="V33" s="658"/>
      <c r="W33" s="658"/>
    </row>
    <row r="34" spans="1:24" x14ac:dyDescent="0.25">
      <c r="A34" s="658" t="s">
        <v>232</v>
      </c>
      <c r="B34" s="658"/>
      <c r="C34" s="658"/>
      <c r="D34" s="658"/>
      <c r="E34" s="658"/>
      <c r="F34" s="658"/>
      <c r="G34" s="658"/>
      <c r="H34" s="658"/>
      <c r="I34" s="658"/>
      <c r="J34" s="658"/>
      <c r="K34" s="658"/>
      <c r="L34" s="658"/>
      <c r="M34" s="658"/>
      <c r="N34" s="659"/>
      <c r="O34" s="658"/>
      <c r="P34" s="658"/>
      <c r="Q34" s="658"/>
      <c r="R34" s="658"/>
      <c r="S34" s="658"/>
      <c r="T34" s="658"/>
      <c r="U34" s="658"/>
      <c r="V34" s="658"/>
      <c r="W34" s="658"/>
    </row>
    <row r="35" spans="1:24" x14ac:dyDescent="0.25">
      <c r="A35" s="658"/>
      <c r="B35" s="658"/>
      <c r="C35" s="658"/>
      <c r="D35" s="658"/>
      <c r="E35" s="658"/>
      <c r="F35" s="658"/>
      <c r="G35" s="658"/>
      <c r="H35" s="658"/>
      <c r="I35" s="658"/>
      <c r="J35" s="658"/>
      <c r="K35" s="658"/>
      <c r="L35" s="658"/>
      <c r="M35" s="658"/>
      <c r="N35" s="659"/>
      <c r="O35" s="658"/>
      <c r="P35" s="658"/>
      <c r="Q35" s="658"/>
      <c r="R35" s="658"/>
      <c r="S35" s="658"/>
      <c r="T35" s="658"/>
      <c r="U35" s="658"/>
      <c r="V35" s="658"/>
      <c r="W35" s="658"/>
    </row>
    <row r="36" spans="1:24" x14ac:dyDescent="0.25">
      <c r="A36" s="661" t="s">
        <v>6</v>
      </c>
      <c r="B36" s="658"/>
      <c r="C36" s="658"/>
      <c r="D36" s="658"/>
      <c r="E36" s="658"/>
      <c r="F36" s="658"/>
      <c r="G36" s="658"/>
      <c r="H36" s="658"/>
      <c r="I36" s="658"/>
      <c r="J36" s="658"/>
      <c r="K36" s="658"/>
      <c r="L36" s="658"/>
      <c r="M36" s="658"/>
      <c r="N36" s="659"/>
      <c r="O36" s="658"/>
      <c r="P36" s="658"/>
      <c r="Q36" s="658"/>
      <c r="R36" s="658"/>
      <c r="S36" s="658"/>
      <c r="T36" s="658"/>
      <c r="U36" s="658"/>
      <c r="V36" s="658"/>
      <c r="W36" s="658"/>
    </row>
    <row r="37" spans="1:24" x14ac:dyDescent="0.25">
      <c r="A37" s="661" t="s">
        <v>1718</v>
      </c>
      <c r="B37" s="658"/>
      <c r="C37" s="658"/>
      <c r="D37" s="658"/>
      <c r="E37" s="658"/>
      <c r="F37" s="658"/>
      <c r="G37" s="658"/>
      <c r="H37" s="658"/>
      <c r="I37" s="658"/>
      <c r="J37" s="658"/>
      <c r="K37" s="658"/>
      <c r="L37" s="658"/>
      <c r="M37" s="658"/>
      <c r="N37" s="659"/>
      <c r="O37" s="658"/>
      <c r="P37" s="658"/>
      <c r="Q37" s="658"/>
      <c r="R37" s="658"/>
      <c r="S37" s="658"/>
      <c r="T37" s="658"/>
      <c r="U37" s="658"/>
      <c r="V37" s="658"/>
      <c r="W37" s="658"/>
    </row>
    <row r="38" spans="1:24" x14ac:dyDescent="0.25">
      <c r="A38" s="658" t="s">
        <v>1719</v>
      </c>
      <c r="B38" s="658"/>
      <c r="C38" s="658"/>
      <c r="D38" s="658"/>
      <c r="E38" s="658"/>
      <c r="F38" s="658"/>
      <c r="G38" s="658"/>
      <c r="H38" s="658"/>
      <c r="I38" s="658"/>
      <c r="J38" s="658"/>
      <c r="K38" s="658"/>
      <c r="L38" s="658"/>
      <c r="M38" s="658"/>
      <c r="N38" s="659"/>
      <c r="O38" s="658"/>
      <c r="P38" s="658"/>
      <c r="Q38" s="658"/>
      <c r="R38" s="658"/>
      <c r="S38" s="658"/>
      <c r="T38" s="658"/>
      <c r="U38" s="658"/>
      <c r="V38" s="658"/>
      <c r="W38" s="658"/>
    </row>
    <row r="39" spans="1:24" x14ac:dyDescent="0.25">
      <c r="A39" s="658" t="s">
        <v>232</v>
      </c>
      <c r="B39" s="658"/>
      <c r="C39" s="658"/>
      <c r="D39" s="658"/>
      <c r="E39" s="658"/>
      <c r="F39" s="658"/>
      <c r="G39" s="658"/>
      <c r="H39" s="658"/>
      <c r="I39" s="658"/>
      <c r="J39" s="658"/>
      <c r="K39" s="658"/>
      <c r="L39" s="658"/>
      <c r="M39" s="658"/>
      <c r="N39" s="659"/>
      <c r="O39" s="658"/>
      <c r="P39" s="658"/>
      <c r="Q39" s="658"/>
      <c r="R39" s="658"/>
      <c r="S39" s="658"/>
      <c r="T39" s="658"/>
      <c r="U39" s="658"/>
      <c r="V39" s="658"/>
      <c r="W39" s="658"/>
    </row>
    <row r="40" spans="1:24" x14ac:dyDescent="0.25">
      <c r="A40" s="658" t="s">
        <v>232</v>
      </c>
      <c r="B40" s="658"/>
      <c r="C40" s="658"/>
      <c r="D40" s="658"/>
      <c r="E40" s="658"/>
      <c r="F40" s="658"/>
      <c r="G40" s="658"/>
      <c r="H40" s="658"/>
      <c r="I40" s="658"/>
      <c r="J40" s="658"/>
      <c r="K40" s="658"/>
      <c r="L40" s="658"/>
      <c r="M40" s="658"/>
      <c r="N40" s="659"/>
      <c r="O40" s="658"/>
      <c r="P40" s="658"/>
      <c r="Q40" s="658"/>
      <c r="R40" s="658"/>
      <c r="S40" s="658"/>
      <c r="T40" s="658"/>
      <c r="U40" s="658"/>
      <c r="V40" s="658"/>
      <c r="W40" s="658"/>
    </row>
    <row r="41" spans="1:24" s="157" customFormat="1" x14ac:dyDescent="0.25">
      <c r="A41" s="658" t="s">
        <v>1720</v>
      </c>
      <c r="B41" s="658"/>
      <c r="C41" s="658"/>
      <c r="D41" s="658"/>
      <c r="E41" s="658"/>
      <c r="F41" s="658"/>
      <c r="G41" s="658"/>
      <c r="H41" s="658"/>
      <c r="I41" s="658"/>
      <c r="J41" s="658"/>
      <c r="K41" s="658"/>
      <c r="L41" s="658"/>
      <c r="M41" s="658"/>
      <c r="N41" s="659"/>
      <c r="O41" s="658"/>
      <c r="P41" s="658"/>
      <c r="Q41" s="658"/>
      <c r="R41" s="658"/>
      <c r="S41" s="658"/>
      <c r="T41" s="658"/>
      <c r="U41" s="658"/>
      <c r="V41" s="658"/>
      <c r="W41" s="658"/>
    </row>
    <row r="42" spans="1:24" x14ac:dyDescent="0.25">
      <c r="A42" s="658" t="s">
        <v>232</v>
      </c>
      <c r="B42" s="658"/>
      <c r="C42" s="658"/>
      <c r="D42" s="658"/>
      <c r="E42" s="658"/>
      <c r="F42" s="658"/>
      <c r="G42" s="658"/>
      <c r="H42" s="658"/>
      <c r="I42" s="658"/>
      <c r="J42" s="658"/>
      <c r="K42" s="658"/>
      <c r="L42" s="658"/>
      <c r="M42" s="658"/>
      <c r="N42" s="659"/>
      <c r="O42" s="658"/>
      <c r="P42" s="658"/>
      <c r="Q42" s="658"/>
      <c r="R42" s="658"/>
      <c r="S42" s="658"/>
      <c r="T42" s="658"/>
      <c r="U42" s="658"/>
      <c r="V42" s="658"/>
      <c r="W42" s="658"/>
    </row>
    <row r="43" spans="1:24" x14ac:dyDescent="0.25">
      <c r="A43" s="658" t="s">
        <v>232</v>
      </c>
      <c r="B43" s="658"/>
      <c r="C43" s="658"/>
      <c r="D43" s="658"/>
      <c r="E43" s="658"/>
      <c r="F43" s="658"/>
      <c r="G43" s="658"/>
      <c r="H43" s="658"/>
      <c r="I43" s="658"/>
      <c r="J43" s="658"/>
      <c r="K43" s="658"/>
      <c r="L43" s="658"/>
      <c r="M43" s="658"/>
      <c r="N43" s="659"/>
      <c r="O43" s="658"/>
      <c r="P43" s="658"/>
      <c r="Q43" s="658"/>
      <c r="R43" s="658"/>
      <c r="S43" s="658"/>
      <c r="T43" s="658"/>
      <c r="U43" s="658"/>
      <c r="V43" s="658"/>
      <c r="W43" s="658"/>
    </row>
    <row r="44" spans="1:24" x14ac:dyDescent="0.25">
      <c r="A44" s="661" t="s">
        <v>1721</v>
      </c>
      <c r="B44" s="658"/>
      <c r="C44" s="658"/>
      <c r="D44" s="658"/>
      <c r="E44" s="658"/>
      <c r="F44" s="658"/>
      <c r="G44" s="658"/>
      <c r="H44" s="658"/>
      <c r="I44" s="658"/>
      <c r="J44" s="658"/>
      <c r="K44" s="658"/>
      <c r="L44" s="658"/>
      <c r="M44" s="658"/>
      <c r="N44" s="659"/>
      <c r="O44" s="658"/>
      <c r="P44" s="658"/>
      <c r="Q44" s="658"/>
      <c r="R44" s="658"/>
      <c r="S44" s="658"/>
      <c r="T44" s="658"/>
      <c r="U44" s="658"/>
      <c r="V44" s="658"/>
      <c r="W44" s="658"/>
      <c r="X44" s="37"/>
    </row>
    <row r="45" spans="1:24" x14ac:dyDescent="0.25">
      <c r="A45" s="658" t="s">
        <v>232</v>
      </c>
      <c r="B45" s="658"/>
      <c r="C45" s="658"/>
      <c r="D45" s="658"/>
      <c r="E45" s="658"/>
      <c r="F45" s="658"/>
      <c r="G45" s="658"/>
      <c r="H45" s="658"/>
      <c r="I45" s="658"/>
      <c r="J45" s="658"/>
      <c r="K45" s="658"/>
      <c r="L45" s="658"/>
      <c r="M45" s="658"/>
      <c r="N45" s="659"/>
      <c r="O45" s="658"/>
      <c r="P45" s="658"/>
      <c r="Q45" s="658"/>
      <c r="R45" s="658"/>
      <c r="S45" s="658"/>
      <c r="T45" s="658"/>
      <c r="U45" s="658"/>
      <c r="V45" s="658"/>
      <c r="W45" s="658"/>
      <c r="X45" s="4"/>
    </row>
    <row r="46" spans="1:24" s="157" customFormat="1" ht="15" customHeight="1" x14ac:dyDescent="0.25">
      <c r="A46" s="658" t="s">
        <v>232</v>
      </c>
      <c r="B46" s="658"/>
      <c r="C46" s="658"/>
      <c r="D46" s="658"/>
      <c r="E46" s="658"/>
      <c r="F46" s="658"/>
      <c r="G46" s="658"/>
      <c r="H46" s="658"/>
      <c r="I46" s="658"/>
      <c r="J46" s="658"/>
      <c r="K46" s="658"/>
      <c r="L46" s="658"/>
      <c r="M46" s="658"/>
      <c r="N46" s="659"/>
      <c r="O46" s="658"/>
      <c r="P46" s="658"/>
      <c r="Q46" s="658"/>
      <c r="R46" s="658"/>
      <c r="S46" s="658"/>
      <c r="T46" s="658"/>
      <c r="U46" s="658"/>
      <c r="V46" s="658"/>
      <c r="W46" s="658"/>
    </row>
    <row r="47" spans="1:24" s="157" customFormat="1" x14ac:dyDescent="0.25">
      <c r="A47" s="658"/>
      <c r="B47" s="658"/>
      <c r="C47" s="658"/>
      <c r="D47" s="658"/>
      <c r="E47" s="658"/>
      <c r="F47" s="658"/>
      <c r="G47" s="658"/>
      <c r="H47" s="658"/>
      <c r="I47" s="658"/>
      <c r="J47" s="658"/>
      <c r="K47" s="658"/>
      <c r="L47" s="658"/>
      <c r="M47" s="658"/>
      <c r="N47" s="659"/>
      <c r="O47" s="658"/>
      <c r="P47" s="658"/>
      <c r="Q47" s="658"/>
      <c r="R47" s="658"/>
      <c r="S47" s="658"/>
      <c r="T47" s="658"/>
      <c r="U47" s="658"/>
      <c r="V47" s="658"/>
      <c r="W47" s="658"/>
    </row>
    <row r="48" spans="1:24" s="157" customFormat="1" x14ac:dyDescent="0.25">
      <c r="A48" s="661" t="s">
        <v>7</v>
      </c>
      <c r="B48" s="658"/>
      <c r="C48" s="658"/>
      <c r="D48" s="658"/>
      <c r="E48" s="658"/>
      <c r="F48" s="658"/>
      <c r="G48" s="658"/>
      <c r="H48" s="658"/>
      <c r="I48" s="658"/>
      <c r="J48" s="658"/>
      <c r="K48" s="658"/>
      <c r="L48" s="658"/>
      <c r="M48" s="658"/>
      <c r="N48" s="659"/>
      <c r="O48" s="658"/>
      <c r="P48" s="658"/>
      <c r="Q48" s="658"/>
      <c r="R48" s="658"/>
      <c r="S48" s="658"/>
      <c r="T48" s="658"/>
      <c r="U48" s="658"/>
      <c r="V48" s="658"/>
      <c r="W48" s="658"/>
    </row>
    <row r="49" spans="1:24" x14ac:dyDescent="0.25">
      <c r="A49" s="661" t="s">
        <v>1718</v>
      </c>
      <c r="B49" s="658"/>
      <c r="C49" s="658"/>
      <c r="D49" s="658"/>
      <c r="E49" s="658"/>
      <c r="F49" s="658"/>
      <c r="G49" s="658"/>
      <c r="H49" s="658"/>
      <c r="I49" s="658"/>
      <c r="J49" s="658"/>
      <c r="K49" s="658"/>
      <c r="L49" s="658"/>
      <c r="M49" s="658"/>
      <c r="N49" s="659"/>
      <c r="O49" s="658"/>
      <c r="P49" s="658"/>
      <c r="Q49" s="658"/>
      <c r="R49" s="658"/>
      <c r="S49" s="658"/>
      <c r="T49" s="658"/>
      <c r="U49" s="658"/>
      <c r="V49" s="658"/>
      <c r="W49" s="658"/>
    </row>
    <row r="50" spans="1:24" x14ac:dyDescent="0.25">
      <c r="A50" s="658" t="s">
        <v>1719</v>
      </c>
      <c r="B50" s="658"/>
      <c r="C50" s="658"/>
      <c r="D50" s="658"/>
      <c r="E50" s="658"/>
      <c r="F50" s="658"/>
      <c r="G50" s="658"/>
      <c r="H50" s="658"/>
      <c r="I50" s="658"/>
      <c r="J50" s="658"/>
      <c r="K50" s="658"/>
      <c r="L50" s="658"/>
      <c r="M50" s="658"/>
      <c r="N50" s="659"/>
      <c r="O50" s="658"/>
      <c r="P50" s="658"/>
      <c r="Q50" s="658"/>
      <c r="R50" s="658"/>
      <c r="S50" s="658"/>
      <c r="T50" s="658"/>
      <c r="U50" s="658"/>
      <c r="V50" s="658"/>
      <c r="W50" s="658"/>
    </row>
    <row r="51" spans="1:24" x14ac:dyDescent="0.25">
      <c r="A51" s="658" t="s">
        <v>232</v>
      </c>
      <c r="B51" s="658"/>
      <c r="C51" s="658"/>
      <c r="D51" s="658"/>
      <c r="E51" s="658"/>
      <c r="F51" s="658"/>
      <c r="G51" s="658"/>
      <c r="H51" s="658"/>
      <c r="I51" s="658"/>
      <c r="J51" s="658"/>
      <c r="K51" s="658"/>
      <c r="L51" s="658"/>
      <c r="M51" s="658"/>
      <c r="N51" s="659"/>
      <c r="O51" s="658"/>
      <c r="P51" s="658"/>
      <c r="Q51" s="658"/>
      <c r="R51" s="658"/>
      <c r="S51" s="658"/>
      <c r="T51" s="658"/>
      <c r="U51" s="658"/>
      <c r="V51" s="658"/>
      <c r="W51" s="658"/>
    </row>
    <row r="52" spans="1:24" x14ac:dyDescent="0.25">
      <c r="A52" s="658" t="s">
        <v>232</v>
      </c>
      <c r="B52" s="658"/>
      <c r="C52" s="658"/>
      <c r="D52" s="658"/>
      <c r="E52" s="658"/>
      <c r="F52" s="658"/>
      <c r="G52" s="658"/>
      <c r="H52" s="658"/>
      <c r="I52" s="658"/>
      <c r="J52" s="658"/>
      <c r="K52" s="658"/>
      <c r="L52" s="658"/>
      <c r="M52" s="658"/>
      <c r="N52" s="659"/>
      <c r="O52" s="658"/>
      <c r="P52" s="658"/>
      <c r="Q52" s="658"/>
      <c r="R52" s="658"/>
      <c r="S52" s="658"/>
      <c r="T52" s="658"/>
      <c r="U52" s="658"/>
      <c r="V52" s="658"/>
      <c r="W52" s="658"/>
    </row>
    <row r="53" spans="1:24" x14ac:dyDescent="0.25">
      <c r="A53" s="658" t="s">
        <v>1720</v>
      </c>
      <c r="B53" s="658"/>
      <c r="C53" s="658"/>
      <c r="D53" s="658"/>
      <c r="E53" s="658"/>
      <c r="F53" s="658"/>
      <c r="G53" s="658"/>
      <c r="H53" s="658"/>
      <c r="I53" s="658"/>
      <c r="J53" s="658"/>
      <c r="K53" s="658"/>
      <c r="L53" s="658"/>
      <c r="M53" s="658"/>
      <c r="N53" s="659"/>
      <c r="O53" s="658"/>
      <c r="P53" s="658"/>
      <c r="Q53" s="658"/>
      <c r="R53" s="658"/>
      <c r="S53" s="658"/>
      <c r="T53" s="658"/>
      <c r="U53" s="658"/>
      <c r="V53" s="658"/>
      <c r="W53" s="658"/>
    </row>
    <row r="54" spans="1:24" x14ac:dyDescent="0.25">
      <c r="A54" s="658" t="s">
        <v>232</v>
      </c>
      <c r="B54" s="658"/>
      <c r="C54" s="658"/>
      <c r="D54" s="658"/>
      <c r="E54" s="658"/>
      <c r="F54" s="658"/>
      <c r="G54" s="658"/>
      <c r="H54" s="658"/>
      <c r="I54" s="658"/>
      <c r="J54" s="658"/>
      <c r="K54" s="658"/>
      <c r="L54" s="658"/>
      <c r="M54" s="658"/>
      <c r="N54" s="659"/>
      <c r="O54" s="658"/>
      <c r="P54" s="658"/>
      <c r="Q54" s="658"/>
      <c r="R54" s="658"/>
      <c r="S54" s="658"/>
      <c r="T54" s="658"/>
      <c r="U54" s="658"/>
      <c r="V54" s="658"/>
      <c r="W54" s="658"/>
    </row>
    <row r="55" spans="1:24" x14ac:dyDescent="0.25">
      <c r="A55" s="658" t="s">
        <v>232</v>
      </c>
      <c r="B55" s="658"/>
      <c r="C55" s="658"/>
      <c r="D55" s="658"/>
      <c r="E55" s="658"/>
      <c r="F55" s="658"/>
      <c r="G55" s="658"/>
      <c r="H55" s="658"/>
      <c r="I55" s="658"/>
      <c r="J55" s="658"/>
      <c r="K55" s="658"/>
      <c r="L55" s="658"/>
      <c r="M55" s="658"/>
      <c r="N55" s="659"/>
      <c r="O55" s="658"/>
      <c r="P55" s="658"/>
      <c r="Q55" s="658"/>
      <c r="R55" s="658"/>
      <c r="S55" s="658"/>
      <c r="T55" s="658"/>
      <c r="U55" s="658"/>
      <c r="V55" s="658"/>
      <c r="W55" s="658"/>
    </row>
    <row r="56" spans="1:24" x14ac:dyDescent="0.25">
      <c r="A56" s="661" t="s">
        <v>1721</v>
      </c>
      <c r="B56" s="658"/>
      <c r="C56" s="658"/>
      <c r="D56" s="658"/>
      <c r="E56" s="658"/>
      <c r="F56" s="658"/>
      <c r="G56" s="658"/>
      <c r="H56" s="658"/>
      <c r="I56" s="658"/>
      <c r="J56" s="658"/>
      <c r="K56" s="658"/>
      <c r="L56" s="658"/>
      <c r="M56" s="658"/>
      <c r="N56" s="659"/>
      <c r="O56" s="658"/>
      <c r="P56" s="658"/>
      <c r="Q56" s="658"/>
      <c r="R56" s="658"/>
      <c r="S56" s="658"/>
      <c r="T56" s="658"/>
      <c r="U56" s="658"/>
      <c r="V56" s="658"/>
      <c r="W56" s="658"/>
    </row>
    <row r="57" spans="1:24" s="157" customFormat="1" x14ac:dyDescent="0.25">
      <c r="A57" s="658" t="s">
        <v>232</v>
      </c>
      <c r="B57" s="658"/>
      <c r="C57" s="658"/>
      <c r="D57" s="658"/>
      <c r="E57" s="658"/>
      <c r="F57" s="658"/>
      <c r="G57" s="658"/>
      <c r="H57" s="658"/>
      <c r="I57" s="658"/>
      <c r="J57" s="658"/>
      <c r="K57" s="658"/>
      <c r="L57" s="658"/>
      <c r="M57" s="658"/>
      <c r="N57" s="659"/>
      <c r="O57" s="658"/>
      <c r="P57" s="658"/>
      <c r="Q57" s="658"/>
      <c r="R57" s="658"/>
      <c r="S57" s="658"/>
      <c r="T57" s="658"/>
      <c r="U57" s="658"/>
      <c r="V57" s="658"/>
      <c r="W57" s="658"/>
    </row>
    <row r="58" spans="1:24" x14ac:dyDescent="0.25">
      <c r="A58" s="658" t="s">
        <v>232</v>
      </c>
      <c r="B58" s="658"/>
      <c r="C58" s="658"/>
      <c r="D58" s="658"/>
      <c r="E58" s="658"/>
      <c r="F58" s="658"/>
      <c r="G58" s="658"/>
      <c r="H58" s="658"/>
      <c r="I58" s="658"/>
      <c r="J58" s="658"/>
      <c r="K58" s="658"/>
      <c r="L58" s="658"/>
      <c r="M58" s="658"/>
      <c r="N58" s="659"/>
      <c r="O58" s="658"/>
      <c r="P58" s="658"/>
      <c r="Q58" s="658"/>
      <c r="R58" s="658"/>
      <c r="S58" s="658"/>
      <c r="T58" s="658"/>
      <c r="U58" s="658"/>
      <c r="V58" s="658"/>
      <c r="W58" s="658"/>
    </row>
    <row r="59" spans="1:24" ht="15" customHeight="1" x14ac:dyDescent="0.25">
      <c r="A59" s="658"/>
      <c r="B59" s="658"/>
      <c r="C59" s="658"/>
      <c r="D59" s="658"/>
      <c r="E59" s="658"/>
      <c r="F59" s="658"/>
      <c r="G59" s="658"/>
      <c r="H59" s="658"/>
      <c r="I59" s="658"/>
      <c r="J59" s="658"/>
      <c r="K59" s="658"/>
      <c r="L59" s="658"/>
      <c r="M59" s="658"/>
      <c r="N59" s="659"/>
      <c r="O59" s="658"/>
      <c r="P59" s="658"/>
      <c r="Q59" s="658"/>
      <c r="R59" s="658"/>
      <c r="S59" s="658"/>
      <c r="T59" s="658"/>
      <c r="U59" s="658"/>
      <c r="V59" s="658"/>
      <c r="W59" s="658"/>
      <c r="X59" s="37"/>
    </row>
    <row r="60" spans="1:24" x14ac:dyDescent="0.25">
      <c r="A60" s="661" t="s">
        <v>8</v>
      </c>
      <c r="B60" s="658"/>
      <c r="C60" s="658"/>
      <c r="D60" s="658"/>
      <c r="E60" s="658"/>
      <c r="F60" s="658"/>
      <c r="G60" s="658"/>
      <c r="H60" s="658"/>
      <c r="I60" s="658"/>
      <c r="J60" s="658"/>
      <c r="K60" s="658"/>
      <c r="L60" s="658"/>
      <c r="M60" s="658"/>
      <c r="N60" s="659"/>
      <c r="O60" s="658"/>
      <c r="P60" s="658"/>
      <c r="Q60" s="658"/>
      <c r="R60" s="658"/>
      <c r="S60" s="658"/>
      <c r="T60" s="658"/>
      <c r="U60" s="658"/>
      <c r="V60" s="658"/>
      <c r="W60" s="658"/>
    </row>
    <row r="61" spans="1:24" x14ac:dyDescent="0.25">
      <c r="A61" s="658" t="s">
        <v>232</v>
      </c>
      <c r="B61" s="658"/>
      <c r="C61" s="658"/>
      <c r="D61" s="658"/>
      <c r="E61" s="658"/>
      <c r="F61" s="658"/>
      <c r="G61" s="658"/>
      <c r="H61" s="658"/>
      <c r="I61" s="658"/>
      <c r="J61" s="658"/>
      <c r="K61" s="658"/>
      <c r="L61" s="658"/>
      <c r="M61" s="658"/>
      <c r="N61" s="659"/>
      <c r="O61" s="658"/>
      <c r="P61" s="658"/>
      <c r="Q61" s="658"/>
      <c r="R61" s="658"/>
      <c r="S61" s="658"/>
      <c r="T61" s="658"/>
      <c r="U61" s="658"/>
      <c r="V61" s="658"/>
      <c r="W61" s="658"/>
    </row>
    <row r="62" spans="1:24" x14ac:dyDescent="0.25">
      <c r="A62" s="658" t="s">
        <v>232</v>
      </c>
      <c r="B62" s="658"/>
      <c r="C62" s="658"/>
      <c r="D62" s="658"/>
      <c r="E62" s="658"/>
      <c r="F62" s="658"/>
      <c r="G62" s="658"/>
      <c r="H62" s="658"/>
      <c r="I62" s="658"/>
      <c r="J62" s="658"/>
      <c r="K62" s="658"/>
      <c r="L62" s="658"/>
      <c r="M62" s="658"/>
      <c r="N62" s="659"/>
      <c r="O62" s="658"/>
      <c r="P62" s="658"/>
      <c r="Q62" s="658"/>
      <c r="R62" s="658"/>
      <c r="S62" s="658"/>
      <c r="T62" s="658"/>
      <c r="U62" s="658"/>
      <c r="V62" s="658"/>
      <c r="W62" s="658"/>
    </row>
    <row r="63" spans="1:24" x14ac:dyDescent="0.25">
      <c r="A63" s="658"/>
      <c r="B63" s="658"/>
      <c r="C63" s="658"/>
      <c r="D63" s="658"/>
      <c r="E63" s="658"/>
      <c r="F63" s="658"/>
      <c r="G63" s="658"/>
      <c r="H63" s="658"/>
      <c r="I63" s="658"/>
      <c r="J63" s="658"/>
      <c r="K63" s="658"/>
      <c r="L63" s="658"/>
      <c r="M63" s="658"/>
      <c r="N63" s="659"/>
      <c r="O63" s="658"/>
      <c r="P63" s="658"/>
      <c r="Q63" s="658"/>
      <c r="R63" s="658"/>
      <c r="S63" s="658"/>
      <c r="T63" s="658"/>
      <c r="U63" s="658"/>
      <c r="V63" s="658"/>
      <c r="W63" s="658"/>
    </row>
    <row r="64" spans="1:24" x14ac:dyDescent="0.25">
      <c r="A64" s="661" t="s">
        <v>9</v>
      </c>
      <c r="B64" s="658"/>
      <c r="C64" s="658"/>
      <c r="D64" s="658"/>
      <c r="E64" s="658"/>
      <c r="F64" s="658"/>
      <c r="G64" s="658"/>
      <c r="H64" s="658"/>
      <c r="I64" s="658"/>
      <c r="J64" s="658"/>
      <c r="K64" s="658"/>
      <c r="L64" s="658"/>
      <c r="M64" s="658"/>
      <c r="N64" s="659"/>
      <c r="O64" s="658"/>
      <c r="P64" s="658"/>
      <c r="Q64" s="658"/>
      <c r="R64" s="658"/>
      <c r="S64" s="658"/>
      <c r="T64" s="658"/>
      <c r="U64" s="658"/>
      <c r="V64" s="658"/>
      <c r="W64" s="658"/>
    </row>
    <row r="65" spans="1:23" x14ac:dyDescent="0.25">
      <c r="A65" s="658" t="s">
        <v>232</v>
      </c>
      <c r="B65" s="658"/>
      <c r="C65" s="658"/>
      <c r="D65" s="658"/>
      <c r="E65" s="658"/>
      <c r="F65" s="658"/>
      <c r="G65" s="658"/>
      <c r="H65" s="658"/>
      <c r="I65" s="658"/>
      <c r="J65" s="658"/>
      <c r="K65" s="658"/>
      <c r="L65" s="658"/>
      <c r="M65" s="658"/>
      <c r="N65" s="659"/>
      <c r="O65" s="658"/>
      <c r="P65" s="658"/>
      <c r="Q65" s="658"/>
      <c r="R65" s="658"/>
      <c r="S65" s="658"/>
      <c r="T65" s="658"/>
      <c r="U65" s="658"/>
      <c r="V65" s="658"/>
      <c r="W65" s="658"/>
    </row>
    <row r="66" spans="1:23" x14ac:dyDescent="0.25">
      <c r="A66" s="658" t="s">
        <v>232</v>
      </c>
      <c r="B66" s="658"/>
      <c r="C66" s="658"/>
      <c r="D66" s="658"/>
      <c r="E66" s="658"/>
      <c r="F66" s="658"/>
      <c r="G66" s="658"/>
      <c r="H66" s="658"/>
      <c r="I66" s="658"/>
      <c r="J66" s="658"/>
      <c r="K66" s="658"/>
      <c r="L66" s="658"/>
      <c r="M66" s="658"/>
      <c r="N66" s="659"/>
      <c r="O66" s="658"/>
      <c r="P66" s="658"/>
      <c r="Q66" s="658"/>
      <c r="R66" s="658"/>
      <c r="S66" s="658"/>
      <c r="T66" s="658"/>
      <c r="U66" s="658"/>
      <c r="V66" s="658"/>
      <c r="W66" s="658"/>
    </row>
    <row r="67" spans="1:23" x14ac:dyDescent="0.25">
      <c r="A67" s="658"/>
      <c r="B67" s="658"/>
      <c r="C67" s="658"/>
      <c r="D67" s="658"/>
      <c r="E67" s="658"/>
      <c r="F67" s="658"/>
      <c r="G67" s="658"/>
      <c r="H67" s="658"/>
      <c r="I67" s="658"/>
      <c r="J67" s="658"/>
      <c r="K67" s="658"/>
      <c r="L67" s="658"/>
      <c r="M67" s="658"/>
      <c r="N67" s="659"/>
      <c r="O67" s="658"/>
      <c r="P67" s="658"/>
      <c r="Q67" s="658"/>
      <c r="R67" s="658"/>
      <c r="S67" s="658"/>
      <c r="T67" s="658"/>
      <c r="U67" s="658"/>
      <c r="V67" s="658"/>
      <c r="W67" s="658"/>
    </row>
    <row r="68" spans="1:23" x14ac:dyDescent="0.25">
      <c r="A68" s="661" t="s">
        <v>1228</v>
      </c>
      <c r="B68" s="658"/>
      <c r="C68" s="658"/>
      <c r="D68" s="658"/>
      <c r="E68" s="658"/>
      <c r="F68" s="658"/>
      <c r="G68" s="658"/>
      <c r="H68" s="658"/>
      <c r="I68" s="658"/>
      <c r="J68" s="658"/>
      <c r="K68" s="658"/>
      <c r="L68" s="658"/>
      <c r="M68" s="658"/>
      <c r="N68" s="659"/>
      <c r="O68" s="658"/>
      <c r="P68" s="658"/>
      <c r="Q68" s="658"/>
      <c r="R68" s="658"/>
      <c r="S68" s="658"/>
      <c r="T68" s="658"/>
      <c r="U68" s="658"/>
      <c r="V68" s="658"/>
      <c r="W68" s="658"/>
    </row>
    <row r="69" spans="1:23" x14ac:dyDescent="0.25">
      <c r="A69" s="658" t="s">
        <v>232</v>
      </c>
      <c r="B69" s="658"/>
      <c r="C69" s="658"/>
      <c r="D69" s="658"/>
      <c r="E69" s="658"/>
      <c r="F69" s="658"/>
      <c r="G69" s="658"/>
      <c r="H69" s="658"/>
      <c r="I69" s="658"/>
      <c r="J69" s="658"/>
      <c r="K69" s="658"/>
      <c r="L69" s="658"/>
      <c r="M69" s="658"/>
      <c r="N69" s="659"/>
      <c r="O69" s="658"/>
      <c r="P69" s="658"/>
      <c r="Q69" s="658"/>
      <c r="R69" s="658"/>
      <c r="S69" s="658"/>
      <c r="T69" s="658"/>
      <c r="U69" s="658"/>
      <c r="V69" s="658"/>
      <c r="W69" s="658"/>
    </row>
    <row r="70" spans="1:23" x14ac:dyDescent="0.25">
      <c r="A70" s="658" t="s">
        <v>232</v>
      </c>
      <c r="B70" s="658"/>
      <c r="C70" s="658"/>
      <c r="D70" s="658"/>
      <c r="E70" s="658"/>
      <c r="F70" s="658"/>
      <c r="G70" s="658"/>
      <c r="H70" s="658"/>
      <c r="I70" s="658"/>
      <c r="J70" s="658"/>
      <c r="K70" s="658"/>
      <c r="L70" s="658"/>
      <c r="M70" s="658"/>
      <c r="N70" s="659"/>
      <c r="O70" s="658"/>
      <c r="P70" s="658"/>
      <c r="Q70" s="658"/>
      <c r="R70" s="658"/>
      <c r="S70" s="658"/>
      <c r="T70" s="658"/>
      <c r="U70" s="658"/>
      <c r="V70" s="658"/>
      <c r="W70" s="658"/>
    </row>
    <row r="71" spans="1:23" x14ac:dyDescent="0.25">
      <c r="A71" s="658"/>
      <c r="B71" s="658"/>
      <c r="C71" s="658"/>
      <c r="D71" s="658"/>
      <c r="E71" s="658"/>
      <c r="F71" s="658"/>
      <c r="G71" s="658"/>
      <c r="H71" s="658"/>
      <c r="I71" s="658"/>
      <c r="J71" s="658"/>
      <c r="K71" s="658"/>
      <c r="L71" s="658"/>
      <c r="M71" s="658"/>
      <c r="N71" s="659"/>
      <c r="O71" s="658"/>
      <c r="P71" s="658"/>
      <c r="Q71" s="658"/>
      <c r="R71" s="658"/>
      <c r="S71" s="658"/>
      <c r="T71" s="658"/>
      <c r="U71" s="658"/>
      <c r="V71" s="658"/>
      <c r="W71" s="658"/>
    </row>
    <row r="72" spans="1:23" x14ac:dyDescent="0.25">
      <c r="A72" s="669" t="s">
        <v>707</v>
      </c>
      <c r="B72" s="670"/>
      <c r="C72" s="670"/>
      <c r="D72" s="670"/>
      <c r="E72" s="670"/>
      <c r="F72" s="670"/>
      <c r="G72" s="670"/>
      <c r="H72" s="670"/>
      <c r="I72" s="670"/>
      <c r="J72" s="670"/>
      <c r="K72" s="670"/>
      <c r="L72" s="670"/>
      <c r="M72" s="670"/>
      <c r="N72" s="671"/>
      <c r="O72" s="671"/>
      <c r="P72" s="671"/>
      <c r="Q72" s="671"/>
      <c r="R72" s="671"/>
      <c r="S72" s="671"/>
      <c r="T72" s="671"/>
      <c r="U72" s="671"/>
      <c r="V72" s="671"/>
      <c r="W72" s="671"/>
    </row>
    <row r="73" spans="1:23" x14ac:dyDescent="0.25">
      <c r="A73" s="662"/>
      <c r="B73" s="662"/>
      <c r="C73" s="662"/>
      <c r="D73" s="662"/>
      <c r="E73" s="662"/>
      <c r="F73" s="662"/>
      <c r="G73" s="662"/>
      <c r="H73" s="662"/>
      <c r="I73" s="662"/>
      <c r="J73" s="662"/>
      <c r="K73" s="662"/>
      <c r="L73" s="662"/>
      <c r="M73" s="662"/>
      <c r="N73" s="662"/>
      <c r="O73" s="662"/>
      <c r="P73" s="662"/>
      <c r="Q73" s="662"/>
      <c r="R73" s="662"/>
      <c r="S73" s="662"/>
      <c r="T73" s="662"/>
      <c r="U73" s="662"/>
      <c r="V73" s="662"/>
      <c r="W73" s="662"/>
    </row>
    <row r="74" spans="1:23" x14ac:dyDescent="0.25">
      <c r="A74" s="662"/>
      <c r="B74" s="662"/>
      <c r="C74" s="662"/>
      <c r="D74" s="662"/>
      <c r="E74" s="662"/>
      <c r="F74" s="662"/>
      <c r="G74" s="662"/>
      <c r="H74" s="662"/>
      <c r="I74" s="662"/>
      <c r="J74" s="662"/>
      <c r="K74" s="662"/>
      <c r="L74" s="663"/>
      <c r="M74" s="662"/>
      <c r="N74" s="662"/>
      <c r="O74" s="662"/>
      <c r="P74" s="662"/>
      <c r="Q74" s="662"/>
      <c r="R74" s="662"/>
      <c r="S74" s="662"/>
      <c r="T74" s="662"/>
      <c r="U74" s="662"/>
      <c r="V74" s="662"/>
      <c r="W74" s="662"/>
    </row>
    <row r="75" spans="1:23" x14ac:dyDescent="0.25">
      <c r="A75" s="664" t="s">
        <v>696</v>
      </c>
      <c r="B75" s="662"/>
      <c r="C75" s="665"/>
      <c r="D75" s="665"/>
      <c r="E75" s="665"/>
      <c r="F75" s="665"/>
      <c r="G75" s="665"/>
      <c r="H75" s="665"/>
      <c r="I75" s="665"/>
      <c r="J75" s="665"/>
      <c r="K75" s="665"/>
      <c r="L75" s="665"/>
      <c r="M75" s="665"/>
      <c r="N75" s="665"/>
      <c r="O75" s="665"/>
      <c r="P75" s="665"/>
      <c r="Q75" s="665"/>
      <c r="R75" s="665"/>
      <c r="S75" s="665"/>
      <c r="T75" s="665"/>
      <c r="U75" s="665"/>
      <c r="V75" s="665"/>
      <c r="W75" s="665"/>
    </row>
    <row r="76" spans="1:23" x14ac:dyDescent="0.25">
      <c r="A76" s="666"/>
      <c r="B76" s="666"/>
      <c r="C76" s="665"/>
      <c r="D76" s="665"/>
      <c r="E76" s="665"/>
      <c r="F76" s="665"/>
      <c r="G76" s="665"/>
      <c r="H76" s="662"/>
      <c r="I76" s="665"/>
      <c r="J76" s="666" t="s">
        <v>0</v>
      </c>
      <c r="K76" s="662"/>
      <c r="L76" s="665"/>
      <c r="M76" s="665"/>
      <c r="N76" s="662"/>
      <c r="O76" s="666"/>
      <c r="P76" s="662"/>
      <c r="Q76" s="666"/>
      <c r="R76" s="666"/>
      <c r="S76" s="666"/>
      <c r="T76" s="665"/>
      <c r="U76" s="665"/>
      <c r="V76" s="665"/>
      <c r="W76" s="666"/>
    </row>
    <row r="77" spans="1:23" ht="13.8" customHeight="1" x14ac:dyDescent="0.25">
      <c r="A77" s="772"/>
      <c r="B77" s="773"/>
      <c r="C77" s="772" t="s">
        <v>708</v>
      </c>
      <c r="D77" s="774"/>
      <c r="E77" s="774"/>
      <c r="F77" s="774"/>
      <c r="G77" s="774"/>
      <c r="H77" s="774"/>
      <c r="I77" s="774"/>
      <c r="J77" s="773"/>
      <c r="K77" s="662"/>
      <c r="L77" s="662"/>
      <c r="M77" s="662"/>
      <c r="N77" s="662"/>
      <c r="O77" s="662"/>
      <c r="P77" s="662"/>
      <c r="Q77" s="662"/>
      <c r="R77" s="662"/>
      <c r="S77" s="662"/>
      <c r="T77" s="662"/>
      <c r="U77" s="662"/>
      <c r="V77" s="662"/>
      <c r="W77" s="662"/>
    </row>
    <row r="78" spans="1:23" ht="27.6" customHeight="1" x14ac:dyDescent="0.25">
      <c r="A78" s="775" t="s">
        <v>697</v>
      </c>
      <c r="B78" s="775" t="s">
        <v>698</v>
      </c>
      <c r="C78" s="775" t="s">
        <v>1259</v>
      </c>
      <c r="D78" s="667" t="s">
        <v>485</v>
      </c>
      <c r="E78" s="667" t="s">
        <v>5</v>
      </c>
      <c r="F78" s="667" t="s">
        <v>6</v>
      </c>
      <c r="G78" s="480" t="s">
        <v>7</v>
      </c>
      <c r="H78" s="480" t="s">
        <v>8</v>
      </c>
      <c r="I78" s="480" t="s">
        <v>9</v>
      </c>
      <c r="J78" s="480" t="s">
        <v>1228</v>
      </c>
      <c r="K78" s="662"/>
      <c r="L78" s="662"/>
      <c r="M78" s="662"/>
      <c r="N78" s="662"/>
      <c r="O78" s="662"/>
      <c r="P78" s="662"/>
      <c r="Q78" s="662"/>
      <c r="R78" s="662"/>
      <c r="S78" s="662"/>
      <c r="T78" s="662"/>
      <c r="U78" s="662"/>
      <c r="V78" s="662"/>
      <c r="W78" s="662"/>
    </row>
    <row r="79" spans="1:23" ht="69" x14ac:dyDescent="0.25">
      <c r="A79" s="776"/>
      <c r="B79" s="776"/>
      <c r="C79" s="776"/>
      <c r="D79" s="653" t="s">
        <v>709</v>
      </c>
      <c r="E79" s="480" t="s">
        <v>710</v>
      </c>
      <c r="F79" s="480" t="s">
        <v>711</v>
      </c>
      <c r="G79" s="480" t="s">
        <v>711</v>
      </c>
      <c r="H79" s="480" t="s">
        <v>711</v>
      </c>
      <c r="I79" s="480" t="s">
        <v>711</v>
      </c>
      <c r="J79" s="480" t="s">
        <v>711</v>
      </c>
      <c r="K79" s="662"/>
      <c r="L79" s="662"/>
      <c r="M79" s="662"/>
      <c r="N79" s="662"/>
      <c r="O79" s="662"/>
      <c r="P79" s="662"/>
      <c r="Q79" s="662"/>
      <c r="R79" s="662"/>
      <c r="S79" s="662"/>
      <c r="T79" s="662"/>
      <c r="U79" s="662"/>
      <c r="V79" s="662"/>
      <c r="W79" s="662"/>
    </row>
    <row r="80" spans="1:23" x14ac:dyDescent="0.25">
      <c r="A80" s="657" t="s">
        <v>485</v>
      </c>
      <c r="B80" s="658"/>
      <c r="C80" s="658"/>
      <c r="D80" s="658"/>
      <c r="E80" s="658"/>
      <c r="F80" s="658"/>
      <c r="G80" s="658"/>
      <c r="H80" s="658"/>
      <c r="I80" s="658"/>
      <c r="J80" s="658"/>
      <c r="K80" s="662"/>
      <c r="L80" s="662"/>
      <c r="M80" s="662"/>
      <c r="N80" s="662"/>
      <c r="O80" s="662"/>
      <c r="P80" s="662"/>
      <c r="Q80" s="662"/>
      <c r="R80" s="662"/>
      <c r="S80" s="662"/>
      <c r="T80" s="662"/>
      <c r="U80" s="662"/>
      <c r="V80" s="662"/>
      <c r="W80" s="662"/>
    </row>
    <row r="81" spans="1:23" x14ac:dyDescent="0.25">
      <c r="A81" s="657" t="s">
        <v>1718</v>
      </c>
      <c r="B81" s="658"/>
      <c r="C81" s="658"/>
      <c r="D81" s="658"/>
      <c r="E81" s="658"/>
      <c r="F81" s="658"/>
      <c r="G81" s="658"/>
      <c r="H81" s="658"/>
      <c r="I81" s="658"/>
      <c r="J81" s="658"/>
      <c r="K81" s="662"/>
      <c r="L81" s="662"/>
      <c r="M81" s="662"/>
      <c r="N81" s="662"/>
      <c r="O81" s="662"/>
      <c r="P81" s="662"/>
      <c r="Q81" s="662"/>
      <c r="R81" s="662"/>
      <c r="S81" s="662"/>
      <c r="T81" s="662"/>
      <c r="U81" s="662"/>
      <c r="V81" s="662"/>
      <c r="W81" s="662"/>
    </row>
    <row r="82" spans="1:23" x14ac:dyDescent="0.25">
      <c r="A82" s="658" t="s">
        <v>1719</v>
      </c>
      <c r="B82" s="658"/>
      <c r="C82" s="658"/>
      <c r="D82" s="658"/>
      <c r="E82" s="658"/>
      <c r="F82" s="658"/>
      <c r="G82" s="658"/>
      <c r="H82" s="658"/>
      <c r="I82" s="658"/>
      <c r="J82" s="658"/>
      <c r="K82" s="662"/>
      <c r="L82" s="662"/>
      <c r="M82" s="662"/>
      <c r="N82" s="662"/>
      <c r="O82" s="662"/>
      <c r="P82" s="662"/>
      <c r="Q82" s="662"/>
      <c r="R82" s="662"/>
      <c r="S82" s="662"/>
      <c r="T82" s="662"/>
      <c r="U82" s="662"/>
      <c r="V82" s="662"/>
      <c r="W82" s="662"/>
    </row>
    <row r="83" spans="1:23" x14ac:dyDescent="0.25">
      <c r="A83" s="658" t="s">
        <v>232</v>
      </c>
      <c r="B83" s="658"/>
      <c r="C83" s="658"/>
      <c r="D83" s="658"/>
      <c r="E83" s="658"/>
      <c r="F83" s="658"/>
      <c r="G83" s="658"/>
      <c r="H83" s="658"/>
      <c r="I83" s="658"/>
      <c r="J83" s="658"/>
      <c r="K83" s="662"/>
      <c r="L83" s="662"/>
      <c r="M83" s="662"/>
      <c r="N83" s="662"/>
      <c r="O83" s="662"/>
      <c r="P83" s="662"/>
      <c r="Q83" s="662"/>
      <c r="R83" s="662"/>
      <c r="S83" s="662"/>
      <c r="T83" s="662"/>
      <c r="U83" s="662"/>
      <c r="V83" s="662"/>
      <c r="W83" s="662"/>
    </row>
    <row r="84" spans="1:23" x14ac:dyDescent="0.25">
      <c r="A84" s="660" t="s">
        <v>232</v>
      </c>
      <c r="B84" s="658"/>
      <c r="C84" s="658"/>
      <c r="D84" s="658"/>
      <c r="E84" s="658"/>
      <c r="F84" s="658"/>
      <c r="G84" s="658"/>
      <c r="H84" s="658"/>
      <c r="I84" s="658"/>
      <c r="J84" s="658"/>
      <c r="K84" s="662"/>
      <c r="L84" s="662"/>
      <c r="M84" s="662"/>
      <c r="N84" s="662"/>
      <c r="O84" s="662"/>
      <c r="P84" s="662"/>
      <c r="Q84" s="662"/>
      <c r="R84" s="662"/>
      <c r="S84" s="662"/>
      <c r="T84" s="662"/>
      <c r="U84" s="662"/>
      <c r="V84" s="662"/>
      <c r="W84" s="662"/>
    </row>
    <row r="85" spans="1:23" x14ac:dyDescent="0.25">
      <c r="A85" s="657" t="s">
        <v>1720</v>
      </c>
      <c r="B85" s="658"/>
      <c r="C85" s="658"/>
      <c r="D85" s="658"/>
      <c r="E85" s="658"/>
      <c r="F85" s="658"/>
      <c r="G85" s="658"/>
      <c r="H85" s="658"/>
      <c r="I85" s="658"/>
      <c r="J85" s="658"/>
      <c r="K85" s="662"/>
      <c r="L85" s="662"/>
      <c r="M85" s="662"/>
      <c r="N85" s="662"/>
      <c r="O85" s="662"/>
      <c r="P85" s="662"/>
      <c r="Q85" s="662"/>
      <c r="R85" s="662"/>
      <c r="S85" s="662"/>
      <c r="T85" s="662"/>
      <c r="U85" s="662"/>
      <c r="V85" s="662"/>
      <c r="W85" s="662"/>
    </row>
    <row r="86" spans="1:23" x14ac:dyDescent="0.25">
      <c r="A86" s="658" t="s">
        <v>232</v>
      </c>
      <c r="B86" s="658"/>
      <c r="C86" s="658"/>
      <c r="D86" s="658"/>
      <c r="E86" s="658"/>
      <c r="F86" s="658"/>
      <c r="G86" s="658"/>
      <c r="H86" s="658"/>
      <c r="I86" s="658"/>
      <c r="J86" s="658"/>
      <c r="K86" s="662"/>
      <c r="L86" s="662"/>
      <c r="M86" s="662"/>
      <c r="N86" s="662"/>
      <c r="O86" s="662"/>
      <c r="P86" s="662"/>
      <c r="Q86" s="662"/>
      <c r="R86" s="662"/>
      <c r="S86" s="662"/>
      <c r="T86" s="662"/>
      <c r="U86" s="662"/>
      <c r="V86" s="662"/>
      <c r="W86" s="662"/>
    </row>
    <row r="87" spans="1:23" x14ac:dyDescent="0.25">
      <c r="A87" s="658" t="s">
        <v>232</v>
      </c>
      <c r="B87" s="658"/>
      <c r="C87" s="658"/>
      <c r="D87" s="658"/>
      <c r="E87" s="658"/>
      <c r="F87" s="658"/>
      <c r="G87" s="658"/>
      <c r="H87" s="658"/>
      <c r="I87" s="658"/>
      <c r="J87" s="658"/>
      <c r="K87" s="662"/>
      <c r="L87" s="662"/>
      <c r="M87" s="662"/>
      <c r="N87" s="662"/>
      <c r="O87" s="662"/>
      <c r="P87" s="662"/>
      <c r="Q87" s="662"/>
      <c r="R87" s="662"/>
      <c r="S87" s="662"/>
      <c r="T87" s="662"/>
      <c r="U87" s="662"/>
      <c r="V87" s="662"/>
      <c r="W87" s="662"/>
    </row>
    <row r="88" spans="1:23" x14ac:dyDescent="0.25">
      <c r="A88" s="657" t="s">
        <v>1721</v>
      </c>
      <c r="B88" s="658"/>
      <c r="C88" s="658"/>
      <c r="D88" s="658"/>
      <c r="E88" s="658"/>
      <c r="F88" s="658"/>
      <c r="G88" s="658"/>
      <c r="H88" s="658"/>
      <c r="I88" s="658"/>
      <c r="J88" s="658"/>
      <c r="K88" s="662"/>
      <c r="L88" s="662"/>
      <c r="M88" s="662"/>
      <c r="N88" s="662"/>
      <c r="O88" s="662"/>
      <c r="P88" s="662"/>
      <c r="Q88" s="662"/>
      <c r="R88" s="662"/>
      <c r="S88" s="662"/>
      <c r="T88" s="662"/>
      <c r="U88" s="662"/>
      <c r="V88" s="662"/>
      <c r="W88" s="662"/>
    </row>
    <row r="89" spans="1:23" x14ac:dyDescent="0.25">
      <c r="A89" s="657" t="s">
        <v>232</v>
      </c>
      <c r="B89" s="658"/>
      <c r="C89" s="658"/>
      <c r="D89" s="658"/>
      <c r="E89" s="658"/>
      <c r="F89" s="658"/>
      <c r="G89" s="658"/>
      <c r="H89" s="658"/>
      <c r="I89" s="658"/>
      <c r="J89" s="658"/>
      <c r="K89" s="662"/>
      <c r="L89" s="662"/>
      <c r="M89" s="662"/>
      <c r="N89" s="662"/>
      <c r="O89" s="662"/>
      <c r="P89" s="662"/>
      <c r="Q89" s="662"/>
      <c r="R89" s="662"/>
      <c r="S89" s="662"/>
      <c r="T89" s="662"/>
      <c r="U89" s="662"/>
      <c r="V89" s="662"/>
      <c r="W89" s="662"/>
    </row>
    <row r="90" spans="1:23" x14ac:dyDescent="0.25">
      <c r="A90" s="658" t="s">
        <v>232</v>
      </c>
      <c r="B90" s="658"/>
      <c r="C90" s="658"/>
      <c r="D90" s="658"/>
      <c r="E90" s="658"/>
      <c r="F90" s="658"/>
      <c r="G90" s="658"/>
      <c r="H90" s="658"/>
      <c r="I90" s="658"/>
      <c r="J90" s="658"/>
      <c r="K90" s="662"/>
      <c r="L90" s="662"/>
      <c r="M90" s="662"/>
      <c r="N90" s="662"/>
      <c r="O90" s="662"/>
      <c r="P90" s="662"/>
      <c r="Q90" s="662"/>
      <c r="R90" s="662"/>
      <c r="S90" s="662"/>
      <c r="T90" s="662"/>
      <c r="U90" s="662"/>
      <c r="V90" s="662"/>
      <c r="W90" s="662"/>
    </row>
    <row r="91" spans="1:23" x14ac:dyDescent="0.25">
      <c r="A91" s="658"/>
      <c r="B91" s="658"/>
      <c r="C91" s="658"/>
      <c r="D91" s="658"/>
      <c r="E91" s="658"/>
      <c r="F91" s="658"/>
      <c r="G91" s="658"/>
      <c r="H91" s="658"/>
      <c r="I91" s="658"/>
      <c r="J91" s="658"/>
      <c r="K91" s="662"/>
      <c r="L91" s="662"/>
      <c r="M91" s="662"/>
      <c r="N91" s="662"/>
      <c r="O91" s="662"/>
      <c r="P91" s="662"/>
      <c r="Q91" s="662"/>
      <c r="R91" s="662"/>
      <c r="S91" s="662"/>
      <c r="T91" s="662"/>
      <c r="U91" s="662"/>
      <c r="V91" s="662"/>
      <c r="W91" s="662"/>
    </row>
    <row r="92" spans="1:23" x14ac:dyDescent="0.25">
      <c r="A92" s="661" t="s">
        <v>5</v>
      </c>
      <c r="B92" s="658"/>
      <c r="C92" s="658"/>
      <c r="D92" s="658"/>
      <c r="E92" s="658"/>
      <c r="F92" s="658"/>
      <c r="G92" s="658"/>
      <c r="H92" s="658"/>
      <c r="I92" s="658"/>
      <c r="J92" s="658"/>
      <c r="K92" s="662"/>
      <c r="L92" s="662"/>
      <c r="M92" s="662"/>
      <c r="N92" s="662"/>
      <c r="O92" s="662"/>
      <c r="P92" s="662"/>
      <c r="Q92" s="662"/>
      <c r="R92" s="662"/>
      <c r="S92" s="662"/>
      <c r="T92" s="662"/>
      <c r="U92" s="662"/>
      <c r="V92" s="662"/>
      <c r="W92" s="662"/>
    </row>
    <row r="93" spans="1:23" x14ac:dyDescent="0.25">
      <c r="A93" s="657" t="s">
        <v>1718</v>
      </c>
      <c r="B93" s="658"/>
      <c r="C93" s="658"/>
      <c r="D93" s="658"/>
      <c r="E93" s="658"/>
      <c r="F93" s="658"/>
      <c r="G93" s="658"/>
      <c r="H93" s="658"/>
      <c r="I93" s="658"/>
      <c r="J93" s="658"/>
      <c r="K93" s="662"/>
      <c r="L93" s="662"/>
      <c r="M93" s="662"/>
      <c r="N93" s="662"/>
      <c r="O93" s="662"/>
      <c r="P93" s="662"/>
      <c r="Q93" s="662"/>
      <c r="R93" s="662"/>
      <c r="S93" s="662"/>
      <c r="T93" s="662"/>
      <c r="U93" s="662"/>
      <c r="V93" s="662"/>
      <c r="W93" s="662"/>
    </row>
    <row r="94" spans="1:23" x14ac:dyDescent="0.25">
      <c r="A94" s="658" t="s">
        <v>1719</v>
      </c>
      <c r="B94" s="658"/>
      <c r="C94" s="658"/>
      <c r="D94" s="658"/>
      <c r="E94" s="658"/>
      <c r="F94" s="658"/>
      <c r="G94" s="658"/>
      <c r="H94" s="658"/>
      <c r="I94" s="658"/>
      <c r="J94" s="658"/>
      <c r="K94" s="662"/>
      <c r="L94" s="662"/>
      <c r="M94" s="662"/>
      <c r="N94" s="662"/>
      <c r="O94" s="662"/>
      <c r="P94" s="662"/>
      <c r="Q94" s="662"/>
      <c r="R94" s="662"/>
      <c r="S94" s="662"/>
      <c r="T94" s="662"/>
      <c r="U94" s="662"/>
      <c r="V94" s="662"/>
      <c r="W94" s="662"/>
    </row>
    <row r="95" spans="1:23" x14ac:dyDescent="0.25">
      <c r="A95" s="658" t="s">
        <v>232</v>
      </c>
      <c r="B95" s="658"/>
      <c r="C95" s="658"/>
      <c r="D95" s="658"/>
      <c r="E95" s="658"/>
      <c r="F95" s="658"/>
      <c r="G95" s="658"/>
      <c r="H95" s="658"/>
      <c r="I95" s="658"/>
      <c r="J95" s="658"/>
      <c r="K95" s="662"/>
      <c r="L95" s="662"/>
      <c r="M95" s="662"/>
      <c r="N95" s="662"/>
      <c r="O95" s="662"/>
      <c r="P95" s="662"/>
      <c r="Q95" s="662"/>
      <c r="R95" s="662"/>
      <c r="S95" s="662"/>
      <c r="T95" s="662"/>
      <c r="U95" s="662"/>
      <c r="V95" s="662"/>
      <c r="W95" s="662"/>
    </row>
    <row r="96" spans="1:23" x14ac:dyDescent="0.25">
      <c r="A96" s="658" t="s">
        <v>232</v>
      </c>
      <c r="B96" s="658"/>
      <c r="C96" s="658"/>
      <c r="D96" s="658"/>
      <c r="E96" s="658"/>
      <c r="F96" s="658"/>
      <c r="G96" s="658"/>
      <c r="H96" s="658"/>
      <c r="I96" s="658"/>
      <c r="J96" s="658"/>
      <c r="K96" s="662"/>
      <c r="L96" s="662"/>
      <c r="M96" s="662"/>
      <c r="N96" s="662"/>
      <c r="O96" s="662"/>
      <c r="P96" s="662"/>
      <c r="Q96" s="662"/>
      <c r="R96" s="662"/>
      <c r="S96" s="662"/>
      <c r="T96" s="662"/>
      <c r="U96" s="662"/>
      <c r="V96" s="662"/>
      <c r="W96" s="662"/>
    </row>
    <row r="97" spans="1:23" x14ac:dyDescent="0.25">
      <c r="A97" s="658" t="s">
        <v>1720</v>
      </c>
      <c r="B97" s="658"/>
      <c r="C97" s="658"/>
      <c r="D97" s="658"/>
      <c r="E97" s="658"/>
      <c r="F97" s="658"/>
      <c r="G97" s="658"/>
      <c r="H97" s="658"/>
      <c r="I97" s="658"/>
      <c r="J97" s="658"/>
      <c r="K97" s="662"/>
      <c r="L97" s="662"/>
      <c r="M97" s="662"/>
      <c r="N97" s="662"/>
      <c r="O97" s="662"/>
      <c r="P97" s="662"/>
      <c r="Q97" s="662"/>
      <c r="R97" s="662"/>
      <c r="S97" s="662"/>
      <c r="T97" s="662"/>
      <c r="U97" s="662"/>
      <c r="V97" s="662"/>
      <c r="W97" s="662"/>
    </row>
    <row r="98" spans="1:23" x14ac:dyDescent="0.25">
      <c r="A98" s="658" t="s">
        <v>232</v>
      </c>
      <c r="B98" s="658"/>
      <c r="C98" s="658"/>
      <c r="D98" s="658"/>
      <c r="E98" s="658"/>
      <c r="F98" s="658"/>
      <c r="G98" s="658"/>
      <c r="H98" s="658"/>
      <c r="I98" s="658"/>
      <c r="J98" s="658"/>
      <c r="K98" s="662"/>
      <c r="L98" s="662"/>
      <c r="M98" s="662"/>
      <c r="N98" s="662"/>
      <c r="O98" s="662"/>
      <c r="P98" s="662"/>
      <c r="Q98" s="662"/>
      <c r="R98" s="662"/>
      <c r="S98" s="662"/>
      <c r="T98" s="662"/>
      <c r="U98" s="662"/>
      <c r="V98" s="662"/>
      <c r="W98" s="662"/>
    </row>
    <row r="99" spans="1:23" x14ac:dyDescent="0.25">
      <c r="A99" s="658" t="s">
        <v>232</v>
      </c>
      <c r="B99" s="658"/>
      <c r="C99" s="658"/>
      <c r="D99" s="658"/>
      <c r="E99" s="658"/>
      <c r="F99" s="658"/>
      <c r="G99" s="658"/>
      <c r="H99" s="658"/>
      <c r="I99" s="658"/>
      <c r="J99" s="658"/>
      <c r="K99" s="662"/>
      <c r="L99" s="662"/>
      <c r="M99" s="662"/>
      <c r="N99" s="662"/>
      <c r="O99" s="662"/>
      <c r="P99" s="662"/>
      <c r="Q99" s="662"/>
      <c r="R99" s="662"/>
      <c r="S99" s="662"/>
      <c r="T99" s="662"/>
      <c r="U99" s="662"/>
      <c r="V99" s="662"/>
      <c r="W99" s="662"/>
    </row>
    <row r="100" spans="1:23" x14ac:dyDescent="0.25">
      <c r="A100" s="661" t="s">
        <v>1721</v>
      </c>
      <c r="B100" s="658"/>
      <c r="C100" s="658"/>
      <c r="D100" s="658"/>
      <c r="E100" s="658"/>
      <c r="F100" s="658"/>
      <c r="G100" s="658"/>
      <c r="H100" s="658"/>
      <c r="I100" s="658"/>
      <c r="J100" s="658"/>
      <c r="K100" s="662"/>
      <c r="L100" s="662"/>
      <c r="M100" s="662"/>
      <c r="N100" s="662"/>
      <c r="O100" s="662"/>
      <c r="P100" s="662"/>
      <c r="Q100" s="662"/>
      <c r="R100" s="662"/>
      <c r="S100" s="662"/>
      <c r="T100" s="662"/>
      <c r="U100" s="662"/>
      <c r="V100" s="662"/>
      <c r="W100" s="662"/>
    </row>
    <row r="101" spans="1:23" x14ac:dyDescent="0.25">
      <c r="A101" s="658" t="s">
        <v>232</v>
      </c>
      <c r="B101" s="658"/>
      <c r="C101" s="658"/>
      <c r="D101" s="658"/>
      <c r="E101" s="658"/>
      <c r="F101" s="658"/>
      <c r="G101" s="658"/>
      <c r="H101" s="658"/>
      <c r="I101" s="658"/>
      <c r="J101" s="658"/>
      <c r="K101" s="662"/>
      <c r="L101" s="662"/>
      <c r="M101" s="662"/>
      <c r="N101" s="662"/>
      <c r="O101" s="662"/>
      <c r="P101" s="662"/>
      <c r="Q101" s="662"/>
      <c r="R101" s="662"/>
      <c r="S101" s="662"/>
      <c r="T101" s="662"/>
      <c r="U101" s="662"/>
      <c r="V101" s="662"/>
      <c r="W101" s="662"/>
    </row>
    <row r="102" spans="1:23" x14ac:dyDescent="0.25">
      <c r="A102" s="658" t="s">
        <v>232</v>
      </c>
      <c r="B102" s="658"/>
      <c r="C102" s="658"/>
      <c r="D102" s="658"/>
      <c r="E102" s="658"/>
      <c r="F102" s="658"/>
      <c r="G102" s="658"/>
      <c r="H102" s="658"/>
      <c r="I102" s="658"/>
      <c r="J102" s="658"/>
      <c r="K102" s="662"/>
      <c r="L102" s="662"/>
      <c r="M102" s="662"/>
      <c r="N102" s="662"/>
      <c r="O102" s="662"/>
      <c r="P102" s="662"/>
      <c r="Q102" s="662"/>
      <c r="R102" s="662"/>
      <c r="S102" s="662"/>
      <c r="T102" s="662"/>
      <c r="U102" s="662"/>
      <c r="V102" s="662"/>
      <c r="W102" s="662"/>
    </row>
    <row r="103" spans="1:23" x14ac:dyDescent="0.25">
      <c r="A103" s="658"/>
      <c r="B103" s="658"/>
      <c r="C103" s="658"/>
      <c r="D103" s="658"/>
      <c r="E103" s="658"/>
      <c r="F103" s="658"/>
      <c r="G103" s="658"/>
      <c r="H103" s="658"/>
      <c r="I103" s="658"/>
      <c r="J103" s="658"/>
      <c r="K103" s="662"/>
      <c r="L103" s="662"/>
      <c r="M103" s="662"/>
      <c r="N103" s="662"/>
      <c r="O103" s="662"/>
      <c r="P103" s="662"/>
      <c r="Q103" s="662"/>
      <c r="R103" s="662"/>
      <c r="S103" s="662"/>
      <c r="T103" s="662"/>
      <c r="U103" s="662"/>
      <c r="V103" s="662"/>
      <c r="W103" s="662"/>
    </row>
    <row r="104" spans="1:23" x14ac:dyDescent="0.25">
      <c r="A104" s="661" t="s">
        <v>6</v>
      </c>
      <c r="B104" s="658"/>
      <c r="C104" s="658"/>
      <c r="D104" s="658"/>
      <c r="E104" s="658"/>
      <c r="F104" s="658"/>
      <c r="G104" s="658"/>
      <c r="H104" s="658"/>
      <c r="I104" s="658"/>
      <c r="J104" s="658"/>
      <c r="K104" s="662"/>
      <c r="L104" s="662"/>
      <c r="M104" s="662"/>
      <c r="N104" s="662"/>
      <c r="O104" s="662"/>
      <c r="P104" s="662"/>
      <c r="Q104" s="662"/>
      <c r="R104" s="662"/>
      <c r="S104" s="662"/>
      <c r="T104" s="662"/>
      <c r="U104" s="662"/>
      <c r="V104" s="662"/>
      <c r="W104" s="662"/>
    </row>
    <row r="105" spans="1:23" x14ac:dyDescent="0.25">
      <c r="A105" s="661" t="s">
        <v>1718</v>
      </c>
      <c r="B105" s="658"/>
      <c r="C105" s="658"/>
      <c r="D105" s="658"/>
      <c r="E105" s="658"/>
      <c r="F105" s="658"/>
      <c r="G105" s="658"/>
      <c r="H105" s="658"/>
      <c r="I105" s="658"/>
      <c r="J105" s="658"/>
      <c r="K105" s="662"/>
      <c r="L105" s="662"/>
      <c r="M105" s="662"/>
      <c r="N105" s="662"/>
      <c r="O105" s="662"/>
      <c r="P105" s="662"/>
      <c r="Q105" s="662"/>
      <c r="R105" s="662"/>
      <c r="S105" s="662"/>
      <c r="T105" s="662"/>
      <c r="U105" s="662"/>
      <c r="V105" s="662"/>
      <c r="W105" s="662"/>
    </row>
    <row r="106" spans="1:23" x14ac:dyDescent="0.25">
      <c r="A106" s="658" t="s">
        <v>1719</v>
      </c>
      <c r="B106" s="658"/>
      <c r="C106" s="658"/>
      <c r="D106" s="658"/>
      <c r="E106" s="658"/>
      <c r="F106" s="658"/>
      <c r="G106" s="658"/>
      <c r="H106" s="658"/>
      <c r="I106" s="658"/>
      <c r="J106" s="658"/>
      <c r="K106" s="662"/>
      <c r="L106" s="662"/>
      <c r="M106" s="662"/>
      <c r="N106" s="662"/>
      <c r="O106" s="662"/>
      <c r="P106" s="662"/>
      <c r="Q106" s="662"/>
      <c r="R106" s="662"/>
      <c r="S106" s="662"/>
      <c r="T106" s="662"/>
      <c r="U106" s="662"/>
      <c r="V106" s="662"/>
      <c r="W106" s="662"/>
    </row>
    <row r="107" spans="1:23" x14ac:dyDescent="0.25">
      <c r="A107" s="658" t="s">
        <v>232</v>
      </c>
      <c r="B107" s="658"/>
      <c r="C107" s="658"/>
      <c r="D107" s="658"/>
      <c r="E107" s="658"/>
      <c r="F107" s="658"/>
      <c r="G107" s="658"/>
      <c r="H107" s="658"/>
      <c r="I107" s="658"/>
      <c r="J107" s="658"/>
      <c r="K107" s="662"/>
      <c r="L107" s="662"/>
      <c r="M107" s="662"/>
      <c r="N107" s="662"/>
      <c r="O107" s="662"/>
      <c r="P107" s="662"/>
      <c r="Q107" s="662"/>
      <c r="R107" s="662"/>
      <c r="S107" s="662"/>
      <c r="T107" s="662"/>
      <c r="U107" s="662"/>
      <c r="V107" s="662"/>
      <c r="W107" s="662"/>
    </row>
    <row r="108" spans="1:23" x14ac:dyDescent="0.25">
      <c r="A108" s="658" t="s">
        <v>232</v>
      </c>
      <c r="B108" s="658"/>
      <c r="C108" s="658"/>
      <c r="D108" s="658"/>
      <c r="E108" s="658"/>
      <c r="F108" s="658"/>
      <c r="G108" s="658"/>
      <c r="H108" s="658"/>
      <c r="I108" s="658"/>
      <c r="J108" s="658"/>
      <c r="K108" s="662"/>
      <c r="L108" s="662"/>
      <c r="M108" s="662"/>
      <c r="N108" s="662"/>
      <c r="O108" s="662"/>
      <c r="P108" s="662"/>
      <c r="Q108" s="662"/>
      <c r="R108" s="662"/>
      <c r="S108" s="662"/>
      <c r="T108" s="662"/>
      <c r="U108" s="662"/>
      <c r="V108" s="662"/>
      <c r="W108" s="662"/>
    </row>
    <row r="109" spans="1:23" x14ac:dyDescent="0.25">
      <c r="A109" s="658" t="s">
        <v>1720</v>
      </c>
      <c r="B109" s="658"/>
      <c r="C109" s="658"/>
      <c r="D109" s="658"/>
      <c r="E109" s="658"/>
      <c r="F109" s="658"/>
      <c r="G109" s="658"/>
      <c r="H109" s="658"/>
      <c r="I109" s="658"/>
      <c r="J109" s="658"/>
      <c r="K109" s="662"/>
      <c r="L109" s="662"/>
      <c r="M109" s="662"/>
      <c r="N109" s="662"/>
      <c r="O109" s="662"/>
      <c r="P109" s="662"/>
      <c r="Q109" s="662"/>
      <c r="R109" s="662"/>
      <c r="S109" s="662"/>
      <c r="T109" s="662"/>
      <c r="U109" s="662"/>
      <c r="V109" s="662"/>
      <c r="W109" s="662"/>
    </row>
    <row r="110" spans="1:23" x14ac:dyDescent="0.25">
      <c r="A110" s="658" t="s">
        <v>232</v>
      </c>
      <c r="B110" s="658"/>
      <c r="C110" s="658"/>
      <c r="D110" s="658"/>
      <c r="E110" s="658"/>
      <c r="F110" s="658"/>
      <c r="G110" s="658"/>
      <c r="H110" s="658"/>
      <c r="I110" s="658"/>
      <c r="J110" s="658"/>
      <c r="K110" s="662"/>
      <c r="L110" s="662"/>
      <c r="M110" s="662"/>
      <c r="N110" s="662"/>
      <c r="O110" s="662"/>
      <c r="P110" s="662"/>
      <c r="Q110" s="662"/>
      <c r="R110" s="662"/>
      <c r="S110" s="662"/>
      <c r="T110" s="662"/>
      <c r="U110" s="662"/>
      <c r="V110" s="662"/>
      <c r="W110" s="662"/>
    </row>
    <row r="111" spans="1:23" x14ac:dyDescent="0.25">
      <c r="A111" s="658" t="s">
        <v>232</v>
      </c>
      <c r="B111" s="658"/>
      <c r="C111" s="658"/>
      <c r="D111" s="658"/>
      <c r="E111" s="658"/>
      <c r="F111" s="658"/>
      <c r="G111" s="658"/>
      <c r="H111" s="658"/>
      <c r="I111" s="658"/>
      <c r="J111" s="658"/>
      <c r="K111" s="662"/>
      <c r="L111" s="662"/>
      <c r="M111" s="662"/>
      <c r="N111" s="662"/>
      <c r="O111" s="662"/>
      <c r="P111" s="662"/>
      <c r="Q111" s="662"/>
      <c r="R111" s="662"/>
      <c r="S111" s="662"/>
      <c r="T111" s="662"/>
      <c r="U111" s="662"/>
      <c r="V111" s="662"/>
      <c r="W111" s="662"/>
    </row>
    <row r="112" spans="1:23" x14ac:dyDescent="0.25">
      <c r="A112" s="661" t="s">
        <v>1721</v>
      </c>
      <c r="B112" s="658"/>
      <c r="C112" s="658"/>
      <c r="D112" s="658"/>
      <c r="E112" s="658"/>
      <c r="F112" s="658"/>
      <c r="G112" s="658"/>
      <c r="H112" s="658"/>
      <c r="I112" s="658"/>
      <c r="J112" s="658"/>
      <c r="K112" s="662"/>
      <c r="L112" s="662"/>
      <c r="M112" s="662"/>
      <c r="N112" s="662"/>
      <c r="O112" s="662"/>
      <c r="P112" s="662"/>
      <c r="Q112" s="662"/>
      <c r="R112" s="662"/>
      <c r="S112" s="662"/>
      <c r="T112" s="662"/>
      <c r="U112" s="662"/>
      <c r="V112" s="662"/>
      <c r="W112" s="662"/>
    </row>
    <row r="113" spans="1:23" x14ac:dyDescent="0.25">
      <c r="A113" s="658" t="s">
        <v>232</v>
      </c>
      <c r="B113" s="658"/>
      <c r="C113" s="658"/>
      <c r="D113" s="658"/>
      <c r="E113" s="658"/>
      <c r="F113" s="658"/>
      <c r="G113" s="658"/>
      <c r="H113" s="658"/>
      <c r="I113" s="658"/>
      <c r="J113" s="658"/>
      <c r="K113" s="662"/>
      <c r="L113" s="662"/>
      <c r="M113" s="662"/>
      <c r="N113" s="662"/>
      <c r="O113" s="662"/>
      <c r="P113" s="662"/>
      <c r="Q113" s="662"/>
      <c r="R113" s="662"/>
      <c r="S113" s="662"/>
      <c r="T113" s="662"/>
      <c r="U113" s="662"/>
      <c r="V113" s="662"/>
      <c r="W113" s="662"/>
    </row>
    <row r="114" spans="1:23" x14ac:dyDescent="0.25">
      <c r="A114" s="658" t="s">
        <v>232</v>
      </c>
      <c r="B114" s="658"/>
      <c r="C114" s="658"/>
      <c r="D114" s="658"/>
      <c r="E114" s="658"/>
      <c r="F114" s="658"/>
      <c r="G114" s="658"/>
      <c r="H114" s="658"/>
      <c r="I114" s="658"/>
      <c r="J114" s="658"/>
      <c r="K114" s="662"/>
      <c r="L114" s="662"/>
      <c r="M114" s="662"/>
      <c r="N114" s="662"/>
      <c r="O114" s="662"/>
      <c r="P114" s="662"/>
      <c r="Q114" s="662"/>
      <c r="R114" s="662"/>
      <c r="S114" s="662"/>
      <c r="T114" s="662"/>
      <c r="U114" s="662"/>
      <c r="V114" s="662"/>
      <c r="W114" s="662"/>
    </row>
    <row r="115" spans="1:23" x14ac:dyDescent="0.25">
      <c r="A115" s="658"/>
      <c r="B115" s="658"/>
      <c r="C115" s="658"/>
      <c r="D115" s="658"/>
      <c r="E115" s="658"/>
      <c r="F115" s="658"/>
      <c r="G115" s="658"/>
      <c r="H115" s="658"/>
      <c r="I115" s="658"/>
      <c r="J115" s="658"/>
      <c r="K115" s="662"/>
      <c r="L115" s="662"/>
      <c r="M115" s="662"/>
      <c r="N115" s="662"/>
      <c r="O115" s="662"/>
      <c r="P115" s="662"/>
      <c r="Q115" s="662"/>
      <c r="R115" s="662"/>
      <c r="S115" s="662"/>
      <c r="T115" s="662"/>
      <c r="U115" s="662"/>
      <c r="V115" s="662"/>
      <c r="W115" s="662"/>
    </row>
    <row r="116" spans="1:23" x14ac:dyDescent="0.25">
      <c r="A116" s="661" t="s">
        <v>7</v>
      </c>
      <c r="B116" s="658"/>
      <c r="C116" s="658"/>
      <c r="D116" s="658"/>
      <c r="E116" s="658"/>
      <c r="F116" s="658"/>
      <c r="G116" s="658"/>
      <c r="H116" s="658"/>
      <c r="I116" s="658"/>
      <c r="J116" s="658"/>
      <c r="K116" s="662"/>
      <c r="L116" s="662"/>
      <c r="M116" s="662"/>
      <c r="N116" s="662"/>
      <c r="O116" s="662"/>
      <c r="P116" s="662"/>
      <c r="Q116" s="662"/>
      <c r="R116" s="662"/>
      <c r="S116" s="662"/>
      <c r="T116" s="662"/>
      <c r="U116" s="662"/>
      <c r="V116" s="662"/>
      <c r="W116" s="662"/>
    </row>
    <row r="117" spans="1:23" x14ac:dyDescent="0.25">
      <c r="A117" s="661" t="s">
        <v>1718</v>
      </c>
      <c r="B117" s="658"/>
      <c r="C117" s="658"/>
      <c r="D117" s="658"/>
      <c r="E117" s="658"/>
      <c r="F117" s="658"/>
      <c r="G117" s="658"/>
      <c r="H117" s="658"/>
      <c r="I117" s="658"/>
      <c r="J117" s="658"/>
      <c r="K117" s="662"/>
      <c r="L117" s="662"/>
      <c r="M117" s="662"/>
      <c r="N117" s="662"/>
      <c r="O117" s="662"/>
      <c r="P117" s="662"/>
      <c r="Q117" s="662"/>
      <c r="R117" s="662"/>
      <c r="S117" s="662"/>
      <c r="T117" s="662"/>
      <c r="U117" s="662"/>
      <c r="V117" s="662"/>
      <c r="W117" s="662"/>
    </row>
    <row r="118" spans="1:23" x14ac:dyDescent="0.25">
      <c r="A118" s="658" t="s">
        <v>1719</v>
      </c>
      <c r="B118" s="658"/>
      <c r="C118" s="658"/>
      <c r="D118" s="658"/>
      <c r="E118" s="658"/>
      <c r="F118" s="658"/>
      <c r="G118" s="658"/>
      <c r="H118" s="658"/>
      <c r="I118" s="658"/>
      <c r="J118" s="658"/>
      <c r="K118" s="662"/>
      <c r="L118" s="662"/>
      <c r="M118" s="662"/>
      <c r="N118" s="662"/>
      <c r="O118" s="662"/>
      <c r="P118" s="662"/>
      <c r="Q118" s="662"/>
      <c r="R118" s="662"/>
      <c r="S118" s="662"/>
      <c r="T118" s="662"/>
      <c r="U118" s="662"/>
      <c r="V118" s="662"/>
      <c r="W118" s="662"/>
    </row>
    <row r="119" spans="1:23" x14ac:dyDescent="0.25">
      <c r="A119" s="658" t="s">
        <v>232</v>
      </c>
      <c r="B119" s="658"/>
      <c r="C119" s="658"/>
      <c r="D119" s="658"/>
      <c r="E119" s="658"/>
      <c r="F119" s="658"/>
      <c r="G119" s="658"/>
      <c r="H119" s="658"/>
      <c r="I119" s="658"/>
      <c r="J119" s="658"/>
      <c r="K119" s="662"/>
      <c r="L119" s="662"/>
      <c r="M119" s="662"/>
      <c r="N119" s="662"/>
      <c r="O119" s="662"/>
      <c r="P119" s="662"/>
      <c r="Q119" s="662"/>
      <c r="R119" s="662"/>
      <c r="S119" s="662"/>
      <c r="T119" s="662"/>
      <c r="U119" s="662"/>
      <c r="V119" s="662"/>
      <c r="W119" s="662"/>
    </row>
    <row r="120" spans="1:23" x14ac:dyDescent="0.25">
      <c r="A120" s="658" t="s">
        <v>232</v>
      </c>
      <c r="B120" s="658"/>
      <c r="C120" s="658"/>
      <c r="D120" s="658"/>
      <c r="E120" s="658"/>
      <c r="F120" s="658"/>
      <c r="G120" s="658"/>
      <c r="H120" s="658"/>
      <c r="I120" s="658"/>
      <c r="J120" s="658"/>
      <c r="K120" s="662"/>
      <c r="L120" s="662"/>
      <c r="M120" s="662"/>
      <c r="N120" s="662"/>
      <c r="O120" s="662"/>
      <c r="P120" s="662"/>
      <c r="Q120" s="662"/>
      <c r="R120" s="662"/>
      <c r="S120" s="662"/>
      <c r="T120" s="662"/>
      <c r="U120" s="662"/>
      <c r="V120" s="662"/>
      <c r="W120" s="662"/>
    </row>
    <row r="121" spans="1:23" x14ac:dyDescent="0.25">
      <c r="A121" s="658" t="s">
        <v>1720</v>
      </c>
      <c r="B121" s="658"/>
      <c r="C121" s="658"/>
      <c r="D121" s="658"/>
      <c r="E121" s="658"/>
      <c r="F121" s="658"/>
      <c r="G121" s="658"/>
      <c r="H121" s="658"/>
      <c r="I121" s="658"/>
      <c r="J121" s="658"/>
      <c r="K121" s="662"/>
      <c r="L121" s="662"/>
      <c r="M121" s="662"/>
      <c r="N121" s="662"/>
      <c r="O121" s="662"/>
      <c r="P121" s="662"/>
      <c r="Q121" s="662"/>
      <c r="R121" s="662"/>
      <c r="S121" s="662"/>
      <c r="T121" s="662"/>
      <c r="U121" s="662"/>
      <c r="V121" s="662"/>
      <c r="W121" s="662"/>
    </row>
    <row r="122" spans="1:23" x14ac:dyDescent="0.25">
      <c r="A122" s="658" t="s">
        <v>232</v>
      </c>
      <c r="B122" s="658"/>
      <c r="C122" s="658"/>
      <c r="D122" s="658"/>
      <c r="E122" s="658"/>
      <c r="F122" s="658"/>
      <c r="G122" s="658"/>
      <c r="H122" s="658"/>
      <c r="I122" s="658"/>
      <c r="J122" s="658"/>
      <c r="K122" s="662"/>
      <c r="L122" s="662"/>
      <c r="M122" s="662"/>
      <c r="N122" s="662"/>
      <c r="O122" s="662"/>
      <c r="P122" s="662"/>
      <c r="Q122" s="662"/>
      <c r="R122" s="662"/>
      <c r="S122" s="662"/>
      <c r="T122" s="662"/>
      <c r="U122" s="662"/>
      <c r="V122" s="662"/>
      <c r="W122" s="662"/>
    </row>
    <row r="123" spans="1:23" x14ac:dyDescent="0.25">
      <c r="A123" s="658" t="s">
        <v>232</v>
      </c>
      <c r="B123" s="658"/>
      <c r="C123" s="658"/>
      <c r="D123" s="658"/>
      <c r="E123" s="658"/>
      <c r="F123" s="658"/>
      <c r="G123" s="658"/>
      <c r="H123" s="658"/>
      <c r="I123" s="658"/>
      <c r="J123" s="658"/>
      <c r="K123" s="662"/>
      <c r="L123" s="662"/>
      <c r="M123" s="662"/>
      <c r="N123" s="662"/>
      <c r="O123" s="662"/>
      <c r="P123" s="662"/>
      <c r="Q123" s="662"/>
      <c r="R123" s="662"/>
      <c r="S123" s="662"/>
      <c r="T123" s="662"/>
      <c r="U123" s="662"/>
      <c r="V123" s="662"/>
      <c r="W123" s="662"/>
    </row>
    <row r="124" spans="1:23" x14ac:dyDescent="0.25">
      <c r="A124" s="661" t="s">
        <v>1721</v>
      </c>
      <c r="B124" s="658"/>
      <c r="C124" s="658"/>
      <c r="D124" s="658"/>
      <c r="E124" s="658"/>
      <c r="F124" s="658"/>
      <c r="G124" s="658"/>
      <c r="H124" s="658"/>
      <c r="I124" s="658"/>
      <c r="J124" s="658"/>
      <c r="K124" s="662"/>
      <c r="L124" s="662"/>
      <c r="M124" s="662"/>
      <c r="N124" s="662"/>
      <c r="O124" s="662"/>
      <c r="P124" s="662"/>
      <c r="Q124" s="662"/>
      <c r="R124" s="662"/>
      <c r="S124" s="662"/>
      <c r="T124" s="662"/>
      <c r="U124" s="662"/>
      <c r="V124" s="662"/>
      <c r="W124" s="662"/>
    </row>
    <row r="125" spans="1:23" x14ac:dyDescent="0.25">
      <c r="A125" s="658" t="s">
        <v>232</v>
      </c>
      <c r="B125" s="658"/>
      <c r="C125" s="658"/>
      <c r="D125" s="658"/>
      <c r="E125" s="658"/>
      <c r="F125" s="658"/>
      <c r="G125" s="658"/>
      <c r="H125" s="658"/>
      <c r="I125" s="658"/>
      <c r="J125" s="658"/>
      <c r="K125" s="662"/>
      <c r="L125" s="662"/>
      <c r="M125" s="662"/>
      <c r="N125" s="662"/>
      <c r="O125" s="662"/>
      <c r="P125" s="662"/>
      <c r="Q125" s="662"/>
      <c r="R125" s="662"/>
      <c r="S125" s="662"/>
      <c r="T125" s="662"/>
      <c r="U125" s="662"/>
      <c r="V125" s="662"/>
      <c r="W125" s="662"/>
    </row>
    <row r="126" spans="1:23" x14ac:dyDescent="0.25">
      <c r="A126" s="658" t="s">
        <v>232</v>
      </c>
      <c r="B126" s="658"/>
      <c r="C126" s="658"/>
      <c r="D126" s="658"/>
      <c r="E126" s="658"/>
      <c r="F126" s="658"/>
      <c r="G126" s="658"/>
      <c r="H126" s="658"/>
      <c r="I126" s="658"/>
      <c r="J126" s="658"/>
      <c r="K126" s="662"/>
      <c r="L126" s="662"/>
      <c r="M126" s="662"/>
      <c r="N126" s="662"/>
      <c r="O126" s="662"/>
      <c r="P126" s="662"/>
      <c r="Q126" s="662"/>
      <c r="R126" s="662"/>
      <c r="S126" s="662"/>
      <c r="T126" s="662"/>
      <c r="U126" s="662"/>
      <c r="V126" s="662"/>
      <c r="W126" s="662"/>
    </row>
    <row r="127" spans="1:23" x14ac:dyDescent="0.25">
      <c r="A127" s="658"/>
      <c r="B127" s="658"/>
      <c r="C127" s="658"/>
      <c r="D127" s="658"/>
      <c r="E127" s="658"/>
      <c r="F127" s="658"/>
      <c r="G127" s="658"/>
      <c r="H127" s="658"/>
      <c r="I127" s="658"/>
      <c r="J127" s="658"/>
      <c r="K127" s="662"/>
      <c r="L127" s="662"/>
      <c r="M127" s="662"/>
      <c r="N127" s="662"/>
      <c r="O127" s="662"/>
      <c r="P127" s="662"/>
      <c r="Q127" s="662"/>
      <c r="R127" s="662"/>
      <c r="S127" s="662"/>
      <c r="T127" s="662"/>
      <c r="U127" s="662"/>
      <c r="V127" s="662"/>
      <c r="W127" s="662"/>
    </row>
    <row r="128" spans="1:23" x14ac:dyDescent="0.25">
      <c r="A128" s="661" t="s">
        <v>8</v>
      </c>
      <c r="B128" s="658"/>
      <c r="C128" s="658"/>
      <c r="D128" s="658"/>
      <c r="E128" s="658"/>
      <c r="F128" s="658"/>
      <c r="G128" s="658"/>
      <c r="H128" s="658"/>
      <c r="I128" s="658"/>
      <c r="J128" s="658"/>
      <c r="K128" s="662"/>
      <c r="L128" s="662"/>
      <c r="M128" s="662"/>
      <c r="N128" s="662"/>
      <c r="O128" s="662"/>
      <c r="P128" s="662"/>
      <c r="Q128" s="662"/>
      <c r="R128" s="662"/>
      <c r="S128" s="662"/>
      <c r="T128" s="662"/>
      <c r="U128" s="662"/>
      <c r="V128" s="662"/>
      <c r="W128" s="662"/>
    </row>
    <row r="129" spans="1:23" x14ac:dyDescent="0.25">
      <c r="A129" s="658" t="s">
        <v>232</v>
      </c>
      <c r="B129" s="658"/>
      <c r="C129" s="658"/>
      <c r="D129" s="658"/>
      <c r="E129" s="658"/>
      <c r="F129" s="658"/>
      <c r="G129" s="658"/>
      <c r="H129" s="658"/>
      <c r="I129" s="658"/>
      <c r="J129" s="658"/>
      <c r="K129" s="662"/>
      <c r="L129" s="662"/>
      <c r="M129" s="662"/>
      <c r="N129" s="662"/>
      <c r="O129" s="662"/>
      <c r="P129" s="662"/>
      <c r="Q129" s="662"/>
      <c r="R129" s="662"/>
      <c r="S129" s="662"/>
      <c r="T129" s="662"/>
      <c r="U129" s="662"/>
      <c r="V129" s="662"/>
      <c r="W129" s="662"/>
    </row>
    <row r="130" spans="1:23" x14ac:dyDescent="0.25">
      <c r="A130" s="658" t="s">
        <v>232</v>
      </c>
      <c r="B130" s="658"/>
      <c r="C130" s="658"/>
      <c r="D130" s="658"/>
      <c r="E130" s="658"/>
      <c r="F130" s="658"/>
      <c r="G130" s="658"/>
      <c r="H130" s="658"/>
      <c r="I130" s="658"/>
      <c r="J130" s="658"/>
      <c r="K130" s="662"/>
      <c r="L130" s="662"/>
      <c r="M130" s="662"/>
      <c r="N130" s="662"/>
      <c r="O130" s="662"/>
      <c r="P130" s="662"/>
      <c r="Q130" s="662"/>
      <c r="R130" s="662"/>
      <c r="S130" s="662"/>
      <c r="T130" s="662"/>
      <c r="U130" s="662"/>
      <c r="V130" s="662"/>
      <c r="W130" s="662"/>
    </row>
    <row r="131" spans="1:23" x14ac:dyDescent="0.25">
      <c r="A131" s="658"/>
      <c r="B131" s="658"/>
      <c r="C131" s="658"/>
      <c r="D131" s="658"/>
      <c r="E131" s="658"/>
      <c r="F131" s="658"/>
      <c r="G131" s="658"/>
      <c r="H131" s="658"/>
      <c r="I131" s="658"/>
      <c r="J131" s="658"/>
      <c r="K131" s="662"/>
      <c r="L131" s="662"/>
      <c r="M131" s="662"/>
      <c r="N131" s="662"/>
      <c r="O131" s="662"/>
      <c r="P131" s="662"/>
      <c r="Q131" s="662"/>
      <c r="R131" s="662"/>
      <c r="S131" s="662"/>
      <c r="T131" s="662"/>
      <c r="U131" s="662"/>
      <c r="V131" s="662"/>
      <c r="W131" s="662"/>
    </row>
    <row r="132" spans="1:23" x14ac:dyDescent="0.25">
      <c r="A132" s="661" t="s">
        <v>9</v>
      </c>
      <c r="B132" s="658"/>
      <c r="C132" s="658"/>
      <c r="D132" s="658"/>
      <c r="E132" s="658"/>
      <c r="F132" s="658"/>
      <c r="G132" s="658"/>
      <c r="H132" s="658"/>
      <c r="I132" s="658"/>
      <c r="J132" s="658"/>
      <c r="K132" s="662"/>
      <c r="L132" s="662"/>
      <c r="M132" s="662"/>
      <c r="N132" s="662"/>
      <c r="O132" s="662"/>
      <c r="P132" s="662"/>
      <c r="Q132" s="662"/>
      <c r="R132" s="662"/>
      <c r="S132" s="662"/>
      <c r="T132" s="662"/>
      <c r="U132" s="662"/>
      <c r="V132" s="662"/>
      <c r="W132" s="662"/>
    </row>
    <row r="133" spans="1:23" x14ac:dyDescent="0.25">
      <c r="A133" s="658" t="s">
        <v>232</v>
      </c>
      <c r="B133" s="658"/>
      <c r="C133" s="658"/>
      <c r="D133" s="658"/>
      <c r="E133" s="658"/>
      <c r="F133" s="658"/>
      <c r="G133" s="658"/>
      <c r="H133" s="658"/>
      <c r="I133" s="658"/>
      <c r="J133" s="658"/>
      <c r="K133" s="662"/>
      <c r="L133" s="662"/>
      <c r="M133" s="662"/>
      <c r="N133" s="662"/>
      <c r="O133" s="662"/>
      <c r="P133" s="662"/>
      <c r="Q133" s="662"/>
      <c r="R133" s="662"/>
      <c r="S133" s="662"/>
      <c r="T133" s="662"/>
      <c r="U133" s="662"/>
      <c r="V133" s="662"/>
      <c r="W133" s="662"/>
    </row>
    <row r="134" spans="1:23" x14ac:dyDescent="0.25">
      <c r="A134" s="658" t="s">
        <v>232</v>
      </c>
      <c r="B134" s="658"/>
      <c r="C134" s="658"/>
      <c r="D134" s="658"/>
      <c r="E134" s="658"/>
      <c r="F134" s="658"/>
      <c r="G134" s="658"/>
      <c r="H134" s="658"/>
      <c r="I134" s="658"/>
      <c r="J134" s="658"/>
      <c r="K134" s="662"/>
      <c r="L134" s="662"/>
      <c r="M134" s="662"/>
      <c r="N134" s="662"/>
      <c r="O134" s="662"/>
      <c r="P134" s="662"/>
      <c r="Q134" s="662"/>
      <c r="R134" s="662"/>
      <c r="S134" s="662"/>
      <c r="T134" s="662"/>
      <c r="U134" s="662"/>
      <c r="V134" s="662"/>
      <c r="W134" s="662"/>
    </row>
    <row r="135" spans="1:23" x14ac:dyDescent="0.25">
      <c r="A135" s="658"/>
      <c r="B135" s="658"/>
      <c r="C135" s="658"/>
      <c r="D135" s="658"/>
      <c r="E135" s="658"/>
      <c r="F135" s="658"/>
      <c r="G135" s="658"/>
      <c r="H135" s="658"/>
      <c r="I135" s="658"/>
      <c r="J135" s="658"/>
      <c r="K135" s="662"/>
      <c r="L135" s="662"/>
      <c r="M135" s="662"/>
      <c r="N135" s="662"/>
      <c r="O135" s="662"/>
      <c r="P135" s="662"/>
      <c r="Q135" s="662"/>
      <c r="R135" s="662"/>
      <c r="S135" s="662"/>
      <c r="T135" s="662"/>
      <c r="U135" s="662"/>
      <c r="V135" s="662"/>
      <c r="W135" s="662"/>
    </row>
    <row r="136" spans="1:23" x14ac:dyDescent="0.25">
      <c r="A136" s="661" t="s">
        <v>1228</v>
      </c>
      <c r="B136" s="658"/>
      <c r="C136" s="658"/>
      <c r="D136" s="658"/>
      <c r="E136" s="658"/>
      <c r="F136" s="658"/>
      <c r="G136" s="658"/>
      <c r="H136" s="658"/>
      <c r="I136" s="658"/>
      <c r="J136" s="658"/>
      <c r="K136" s="662"/>
      <c r="L136" s="662"/>
      <c r="M136" s="662"/>
      <c r="N136" s="662"/>
      <c r="O136" s="662"/>
      <c r="P136" s="662"/>
      <c r="Q136" s="662"/>
      <c r="R136" s="662"/>
      <c r="S136" s="662"/>
      <c r="T136" s="662"/>
      <c r="U136" s="662"/>
      <c r="V136" s="662"/>
      <c r="W136" s="662"/>
    </row>
    <row r="137" spans="1:23" x14ac:dyDescent="0.25">
      <c r="A137" s="658" t="s">
        <v>232</v>
      </c>
      <c r="B137" s="658"/>
      <c r="C137" s="658"/>
      <c r="D137" s="658"/>
      <c r="E137" s="658"/>
      <c r="F137" s="658"/>
      <c r="G137" s="658"/>
      <c r="H137" s="658"/>
      <c r="I137" s="658"/>
      <c r="J137" s="658"/>
      <c r="K137" s="662"/>
      <c r="L137" s="662"/>
      <c r="M137" s="662"/>
      <c r="N137" s="662"/>
      <c r="O137" s="662"/>
      <c r="P137" s="662"/>
      <c r="Q137" s="662"/>
      <c r="R137" s="662"/>
      <c r="S137" s="662"/>
      <c r="T137" s="662"/>
      <c r="U137" s="662"/>
      <c r="V137" s="662"/>
      <c r="W137" s="662"/>
    </row>
    <row r="138" spans="1:23" x14ac:dyDescent="0.25">
      <c r="A138" s="658" t="s">
        <v>232</v>
      </c>
      <c r="B138" s="658"/>
      <c r="C138" s="658"/>
      <c r="D138" s="658"/>
      <c r="E138" s="658"/>
      <c r="F138" s="658"/>
      <c r="G138" s="658"/>
      <c r="H138" s="658"/>
      <c r="I138" s="658"/>
      <c r="J138" s="658"/>
      <c r="K138" s="662"/>
      <c r="L138" s="662"/>
      <c r="M138" s="662"/>
      <c r="N138" s="662"/>
      <c r="O138" s="662"/>
      <c r="P138" s="662"/>
      <c r="Q138" s="662"/>
      <c r="R138" s="662"/>
      <c r="S138" s="662"/>
      <c r="T138" s="662"/>
      <c r="U138" s="662"/>
      <c r="V138" s="662"/>
      <c r="W138" s="662"/>
    </row>
    <row r="139" spans="1:23" x14ac:dyDescent="0.25">
      <c r="A139" s="658"/>
      <c r="B139" s="658"/>
      <c r="C139" s="658"/>
      <c r="D139" s="658"/>
      <c r="E139" s="658"/>
      <c r="F139" s="658"/>
      <c r="G139" s="658"/>
      <c r="H139" s="658"/>
      <c r="I139" s="658"/>
      <c r="J139" s="658"/>
      <c r="K139" s="662"/>
      <c r="L139" s="662"/>
      <c r="M139" s="662"/>
      <c r="N139" s="662"/>
      <c r="O139" s="662"/>
      <c r="P139" s="662"/>
      <c r="Q139" s="662"/>
      <c r="R139" s="662"/>
      <c r="S139" s="662"/>
      <c r="T139" s="662"/>
      <c r="U139" s="662"/>
      <c r="V139" s="662"/>
      <c r="W139" s="662"/>
    </row>
    <row r="140" spans="1:23" x14ac:dyDescent="0.25">
      <c r="A140" s="658"/>
      <c r="B140" s="658"/>
      <c r="C140" s="658"/>
      <c r="D140" s="658"/>
      <c r="E140" s="658"/>
      <c r="F140" s="658"/>
      <c r="G140" s="658"/>
      <c r="H140" s="658"/>
      <c r="I140" s="658"/>
      <c r="J140" s="658"/>
      <c r="K140" s="662"/>
      <c r="L140" s="662"/>
      <c r="M140" s="662"/>
      <c r="N140" s="662"/>
      <c r="O140" s="662"/>
      <c r="P140" s="662"/>
      <c r="Q140" s="662"/>
      <c r="R140" s="662"/>
      <c r="S140" s="662"/>
      <c r="T140" s="662"/>
      <c r="U140" s="662"/>
      <c r="V140" s="662"/>
      <c r="W140" s="662"/>
    </row>
    <row r="141" spans="1:23" x14ac:dyDescent="0.25">
      <c r="A141" s="669" t="s">
        <v>707</v>
      </c>
      <c r="B141" s="670"/>
      <c r="C141" s="670"/>
      <c r="D141" s="670"/>
      <c r="E141" s="670"/>
      <c r="F141" s="670"/>
      <c r="G141" s="670"/>
      <c r="H141" s="670"/>
      <c r="I141" s="670"/>
      <c r="J141" s="670"/>
      <c r="K141" s="662"/>
      <c r="L141" s="662"/>
      <c r="M141" s="662"/>
      <c r="N141" s="662"/>
      <c r="O141" s="662"/>
      <c r="P141" s="662"/>
      <c r="Q141" s="662"/>
      <c r="R141" s="662"/>
      <c r="S141" s="662"/>
      <c r="T141" s="662"/>
      <c r="U141" s="662"/>
      <c r="V141" s="662"/>
      <c r="W141" s="662"/>
    </row>
    <row r="142" spans="1:23" x14ac:dyDescent="0.25">
      <c r="A142" s="769" t="s">
        <v>1260</v>
      </c>
      <c r="B142" s="769"/>
      <c r="C142" s="769"/>
      <c r="D142" s="769"/>
      <c r="E142" s="769"/>
      <c r="F142" s="769"/>
      <c r="G142" s="769"/>
      <c r="H142" s="769"/>
      <c r="I142" s="769"/>
      <c r="J142" s="668"/>
      <c r="K142" s="662"/>
      <c r="L142" s="662"/>
      <c r="M142" s="662"/>
      <c r="N142" s="662"/>
      <c r="O142" s="662"/>
      <c r="P142" s="662"/>
      <c r="Q142" s="662"/>
      <c r="R142" s="662"/>
      <c r="S142" s="662"/>
      <c r="T142" s="662"/>
      <c r="U142" s="662"/>
      <c r="V142" s="662"/>
      <c r="W142" s="662"/>
    </row>
    <row r="143" spans="1:23" x14ac:dyDescent="0.25">
      <c r="A143" s="770" t="s">
        <v>950</v>
      </c>
      <c r="B143" s="770"/>
      <c r="C143" s="770"/>
      <c r="D143" s="770"/>
      <c r="E143" s="770"/>
      <c r="F143" s="770"/>
      <c r="G143" s="770"/>
      <c r="H143" s="770"/>
      <c r="I143" s="770"/>
      <c r="J143" s="770"/>
      <c r="K143" s="770"/>
      <c r="L143" s="770"/>
      <c r="M143" s="770"/>
      <c r="N143" s="770"/>
      <c r="O143" s="633"/>
      <c r="P143" s="633"/>
      <c r="Q143" s="633"/>
      <c r="R143" s="633"/>
      <c r="S143" s="633"/>
      <c r="T143" s="499"/>
      <c r="U143" s="499"/>
      <c r="V143" s="499"/>
      <c r="W143" s="499"/>
    </row>
  </sheetData>
  <mergeCells count="18">
    <mergeCell ref="A5:P5"/>
    <mergeCell ref="A4:P4"/>
    <mergeCell ref="A3:P3"/>
    <mergeCell ref="L9:Q9"/>
    <mergeCell ref="A2:P2"/>
    <mergeCell ref="A9:A10"/>
    <mergeCell ref="B9:B10"/>
    <mergeCell ref="C9:C10"/>
    <mergeCell ref="D9:G9"/>
    <mergeCell ref="H9:K9"/>
    <mergeCell ref="A142:I142"/>
    <mergeCell ref="A143:N143"/>
    <mergeCell ref="S9:W9"/>
    <mergeCell ref="A77:B77"/>
    <mergeCell ref="C77:J77"/>
    <mergeCell ref="A78:A79"/>
    <mergeCell ref="B78:B79"/>
    <mergeCell ref="C78:C79"/>
  </mergeCells>
  <printOptions horizontalCentered="1"/>
  <pageMargins left="0.2362204724409" right="0.23622047244094499" top="0.63" bottom="0.36" header="0.23622047244094499" footer="0.23622047244094499"/>
  <pageSetup paperSize="9" scale="29" fitToHeight="0" orientation="landscape" r:id="rId1"/>
  <headerFooter alignWithMargins="0"/>
  <rowBreaks count="1" manualBreakCount="1">
    <brk id="74" max="2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6D5B-CD5D-4342-ACC0-65578B4ACB0B}">
  <dimension ref="A1:BX74"/>
  <sheetViews>
    <sheetView showGridLines="0" view="pageBreakPreview" zoomScale="85" zoomScaleNormal="80" zoomScaleSheetLayoutView="70" workbookViewId="0">
      <selection activeCell="D8" sqref="D8:D11"/>
    </sheetView>
  </sheetViews>
  <sheetFormatPr defaultColWidth="9.109375" defaultRowHeight="13.8" x14ac:dyDescent="0.25"/>
  <cols>
    <col min="1" max="1" width="7.88671875" style="3" bestFit="1" customWidth="1"/>
    <col min="2" max="2" width="45.33203125" style="3" bestFit="1" customWidth="1"/>
    <col min="3" max="3" width="13.33203125" style="3" bestFit="1" customWidth="1"/>
    <col min="4" max="4" width="16" style="3" bestFit="1" customWidth="1"/>
    <col min="5" max="5" width="5.6640625" style="3" bestFit="1" customWidth="1"/>
    <col min="6" max="6" width="7.21875" style="3" bestFit="1" customWidth="1"/>
    <col min="7" max="7" width="6.6640625" style="3" bestFit="1" customWidth="1"/>
    <col min="8" max="8" width="13.44140625" style="3" bestFit="1" customWidth="1"/>
    <col min="9" max="9" width="6.109375" style="3" bestFit="1" customWidth="1"/>
    <col min="10" max="10" width="15.6640625" style="3" customWidth="1"/>
    <col min="11" max="11" width="15.77734375" style="3" customWidth="1"/>
    <col min="12" max="12" width="17.77734375" style="3" customWidth="1"/>
    <col min="13" max="19" width="11.5546875" style="3" bestFit="1" customWidth="1"/>
    <col min="20" max="20" width="15.21875" style="3" bestFit="1" customWidth="1"/>
    <col min="21" max="27" width="11.5546875" style="3" bestFit="1" customWidth="1"/>
    <col min="28" max="28" width="5.6640625" style="3" bestFit="1" customWidth="1"/>
    <col min="29" max="29" width="7.21875" style="3" bestFit="1" customWidth="1"/>
    <col min="30" max="30" width="6.6640625" style="3" bestFit="1" customWidth="1"/>
    <col min="31" max="31" width="13.44140625" style="3" bestFit="1" customWidth="1"/>
    <col min="32" max="32" width="6.109375" style="3" bestFit="1" customWidth="1"/>
    <col min="33" max="33" width="5.6640625" style="3" bestFit="1" customWidth="1"/>
    <col min="34" max="34" width="7.21875" style="3" bestFit="1" customWidth="1"/>
    <col min="35" max="35" width="6.6640625" style="3" bestFit="1" customWidth="1"/>
    <col min="36" max="36" width="13.44140625" style="3" bestFit="1" customWidth="1"/>
    <col min="37" max="37" width="6.109375" style="3" bestFit="1" customWidth="1"/>
    <col min="38" max="38" width="28" style="3" customWidth="1"/>
    <col min="39" max="41" width="9.77734375" style="3" customWidth="1"/>
    <col min="42" max="42" width="15.33203125" style="3" customWidth="1"/>
    <col min="43" max="43" width="9.77734375" style="3" customWidth="1"/>
    <col min="44" max="44" width="23.109375" style="3" customWidth="1"/>
    <col min="45" max="45" width="5.6640625" style="3" bestFit="1" customWidth="1"/>
    <col min="46" max="47" width="11.5546875" style="3" customWidth="1"/>
    <col min="48" max="48" width="15.5546875" style="3" customWidth="1"/>
    <col min="49" max="49" width="11.5546875" style="3" customWidth="1"/>
    <col min="50" max="50" width="26.44140625" style="3" customWidth="1"/>
    <col min="51" max="51" width="5.6640625" style="3" bestFit="1" customWidth="1"/>
    <col min="52" max="52" width="9.109375" style="3" customWidth="1"/>
    <col min="53" max="53" width="9.44140625" style="3" customWidth="1"/>
    <col min="54" max="54" width="17.33203125" style="3" customWidth="1"/>
    <col min="55" max="55" width="6.109375" style="3" bestFit="1" customWidth="1"/>
    <col min="56" max="56" width="20.109375" style="3" customWidth="1"/>
    <col min="57" max="57" width="5.6640625" style="3" bestFit="1" customWidth="1"/>
    <col min="58" max="58" width="8.88671875" style="3" customWidth="1"/>
    <col min="59" max="59" width="6.6640625" style="3" bestFit="1" customWidth="1"/>
    <col min="60" max="60" width="13.21875" style="3" customWidth="1"/>
    <col min="61" max="61" width="6.109375" style="3" bestFit="1" customWidth="1"/>
    <col min="62" max="62" width="19" style="3" customWidth="1"/>
    <col min="63" max="63" width="5.6640625" style="3" bestFit="1" customWidth="1"/>
    <col min="64" max="64" width="7.21875" style="3" bestFit="1" customWidth="1"/>
    <col min="65" max="65" width="6.6640625" style="3" bestFit="1" customWidth="1"/>
    <col min="66" max="66" width="13.44140625" style="3" bestFit="1" customWidth="1"/>
    <col min="67" max="67" width="6.109375" style="3" bestFit="1" customWidth="1"/>
    <col min="68" max="68" width="19.77734375" style="3" customWidth="1"/>
    <col min="69" max="69" width="5.6640625" style="3" bestFit="1" customWidth="1"/>
    <col min="70" max="70" width="7.21875" style="3" bestFit="1" customWidth="1"/>
    <col min="71" max="71" width="6.6640625" style="3" bestFit="1" customWidth="1"/>
    <col min="72" max="72" width="14" style="3" customWidth="1"/>
    <col min="73" max="73" width="6.109375" style="3" bestFit="1" customWidth="1"/>
    <col min="74" max="74" width="25.5546875" style="3" customWidth="1"/>
    <col min="75" max="75" width="13.44140625" style="3" customWidth="1"/>
    <col min="76" max="76" width="13.5546875" style="3" customWidth="1"/>
    <col min="77" max="79" width="9.109375" style="3"/>
    <col min="80" max="80" width="11.33203125" style="3" customWidth="1"/>
    <col min="81" max="16384" width="9.109375" style="3"/>
  </cols>
  <sheetData>
    <row r="1" spans="1:76" ht="15.75" customHeight="1" x14ac:dyDescent="0.25"/>
    <row r="2" spans="1:76" x14ac:dyDescent="0.25">
      <c r="A2" s="692" t="s">
        <v>83</v>
      </c>
      <c r="B2" s="692"/>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t="s">
        <v>83</v>
      </c>
      <c r="AC2" s="692"/>
      <c r="AD2" s="692"/>
      <c r="AE2" s="692"/>
      <c r="AF2" s="692"/>
      <c r="AG2" s="692"/>
      <c r="AH2" s="692"/>
      <c r="AI2" s="692"/>
      <c r="AJ2" s="692"/>
      <c r="AK2" s="692"/>
      <c r="AL2" s="692"/>
      <c r="AM2" s="692"/>
      <c r="AN2" s="692"/>
      <c r="AO2" s="692"/>
      <c r="AP2" s="692"/>
      <c r="AQ2" s="692"/>
      <c r="AR2" s="692"/>
      <c r="AS2" s="692"/>
      <c r="AT2" s="692"/>
      <c r="AU2" s="692"/>
      <c r="AV2" s="692"/>
      <c r="AW2" s="692"/>
      <c r="AX2" s="692"/>
      <c r="AY2" s="692"/>
      <c r="AZ2" s="692"/>
      <c r="BA2" s="692"/>
      <c r="BB2" s="692"/>
      <c r="BC2" s="692"/>
      <c r="BD2" s="692"/>
      <c r="BE2" s="692"/>
      <c r="BF2" s="692"/>
      <c r="BG2" s="692"/>
      <c r="BH2" s="692"/>
      <c r="BI2" s="692"/>
      <c r="BJ2" s="692"/>
      <c r="BK2" s="692"/>
      <c r="BL2" s="692"/>
      <c r="BM2" s="692"/>
      <c r="BN2" s="692"/>
      <c r="BO2" s="692"/>
    </row>
    <row r="3" spans="1:76" x14ac:dyDescent="0.25">
      <c r="A3" s="692" t="s">
        <v>114</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t="s">
        <v>114</v>
      </c>
      <c r="AC3" s="692"/>
      <c r="AD3" s="692"/>
      <c r="AE3" s="692"/>
      <c r="AF3" s="692"/>
      <c r="AG3" s="692"/>
      <c r="AH3" s="692"/>
      <c r="AI3" s="692"/>
      <c r="AJ3" s="692"/>
      <c r="AK3" s="692"/>
      <c r="AL3" s="692"/>
      <c r="AM3" s="692"/>
      <c r="AN3" s="692"/>
      <c r="AO3" s="692"/>
      <c r="AP3" s="692"/>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row>
    <row r="4" spans="1:76" ht="15" customHeight="1" x14ac:dyDescent="0.25">
      <c r="A4" s="689" t="s">
        <v>483</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t="s">
        <v>483</v>
      </c>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89"/>
      <c r="BL4" s="689"/>
      <c r="BM4" s="689"/>
      <c r="BN4" s="689"/>
      <c r="BO4" s="689"/>
    </row>
    <row r="5" spans="1:76" ht="15" customHeight="1" x14ac:dyDescent="0.25">
      <c r="A5" s="777" t="s">
        <v>796</v>
      </c>
      <c r="B5" s="777"/>
      <c r="C5" s="777"/>
      <c r="D5" s="777"/>
      <c r="E5" s="777"/>
      <c r="F5" s="777"/>
      <c r="G5" s="777"/>
      <c r="H5" s="777"/>
      <c r="I5" s="777"/>
      <c r="J5" s="777"/>
      <c r="K5" s="777"/>
      <c r="L5" s="777"/>
      <c r="M5" s="777"/>
      <c r="N5" s="777"/>
      <c r="O5" s="777"/>
      <c r="P5" s="777"/>
      <c r="Q5" s="777"/>
      <c r="R5" s="777"/>
      <c r="S5" s="777"/>
      <c r="T5" s="777"/>
      <c r="U5" s="777"/>
      <c r="V5" s="777"/>
      <c r="W5" s="777"/>
      <c r="X5" s="777"/>
      <c r="Y5" s="777"/>
      <c r="Z5" s="777"/>
      <c r="AA5" s="777"/>
      <c r="AB5" s="777" t="s">
        <v>796</v>
      </c>
      <c r="AC5" s="777"/>
      <c r="AD5" s="777"/>
      <c r="AE5" s="777"/>
      <c r="AF5" s="777"/>
      <c r="AG5" s="777"/>
      <c r="AH5" s="777"/>
      <c r="AI5" s="777"/>
      <c r="AJ5" s="777"/>
      <c r="AK5" s="777"/>
      <c r="AL5" s="777"/>
      <c r="AM5" s="777"/>
      <c r="AN5" s="777"/>
      <c r="AO5" s="777"/>
      <c r="AP5" s="777"/>
      <c r="AQ5" s="777"/>
      <c r="AR5" s="777"/>
      <c r="AS5" s="777"/>
      <c r="AT5" s="777"/>
      <c r="AU5" s="777"/>
      <c r="AV5" s="777"/>
      <c r="AW5" s="777"/>
      <c r="AX5" s="777"/>
      <c r="AY5" s="777"/>
      <c r="AZ5" s="777"/>
      <c r="BA5" s="777"/>
      <c r="BB5" s="777"/>
      <c r="BC5" s="777"/>
      <c r="BD5" s="777"/>
      <c r="BE5" s="777"/>
      <c r="BF5" s="777"/>
      <c r="BG5" s="777"/>
      <c r="BH5" s="777"/>
      <c r="BI5" s="777"/>
      <c r="BJ5" s="777"/>
      <c r="BK5" s="777"/>
      <c r="BL5" s="777"/>
      <c r="BM5" s="777"/>
      <c r="BN5" s="777"/>
      <c r="BO5" s="777"/>
    </row>
    <row r="6" spans="1:76" ht="15.75" customHeight="1" x14ac:dyDescent="0.25">
      <c r="A6" s="102" t="s">
        <v>696</v>
      </c>
      <c r="B6" s="102"/>
      <c r="C6" s="102"/>
      <c r="D6" s="102"/>
      <c r="E6" s="102"/>
      <c r="F6" s="102"/>
      <c r="G6" s="102"/>
      <c r="H6" s="102"/>
      <c r="I6" s="102"/>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row>
    <row r="7" spans="1:76" x14ac:dyDescent="0.25">
      <c r="B7" s="5"/>
      <c r="C7" s="5"/>
      <c r="D7" s="5"/>
      <c r="E7" s="5"/>
      <c r="F7" s="5"/>
      <c r="G7" s="5"/>
      <c r="H7" s="5"/>
      <c r="I7" s="5"/>
      <c r="J7" s="5"/>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N7" s="37"/>
      <c r="BP7" s="4"/>
      <c r="BQ7" s="4"/>
      <c r="BR7" s="4"/>
      <c r="BS7" s="4"/>
      <c r="BT7" s="4"/>
      <c r="BU7" s="37"/>
      <c r="BV7" s="16" t="s">
        <v>0</v>
      </c>
      <c r="BW7" s="37"/>
    </row>
    <row r="8" spans="1:76" ht="13.8" customHeight="1" x14ac:dyDescent="0.25">
      <c r="A8" s="788" t="s">
        <v>1</v>
      </c>
      <c r="B8" s="788" t="s">
        <v>697</v>
      </c>
      <c r="C8" s="788" t="s">
        <v>698</v>
      </c>
      <c r="D8" s="788" t="s">
        <v>714</v>
      </c>
      <c r="E8" s="787" t="s">
        <v>715</v>
      </c>
      <c r="F8" s="787"/>
      <c r="G8" s="787"/>
      <c r="H8" s="787"/>
      <c r="I8" s="787"/>
      <c r="J8" s="788" t="s">
        <v>716</v>
      </c>
      <c r="K8" s="788" t="s">
        <v>717</v>
      </c>
      <c r="L8" s="782" t="s">
        <v>693</v>
      </c>
      <c r="M8" s="783"/>
      <c r="N8" s="783"/>
      <c r="O8" s="783"/>
      <c r="P8" s="783"/>
      <c r="Q8" s="783"/>
      <c r="R8" s="783"/>
      <c r="S8" s="791"/>
      <c r="T8" s="782" t="s">
        <v>718</v>
      </c>
      <c r="U8" s="783"/>
      <c r="V8" s="783"/>
      <c r="W8" s="783"/>
      <c r="X8" s="783"/>
      <c r="Y8" s="783"/>
      <c r="Z8" s="783"/>
      <c r="AA8" s="791"/>
      <c r="AB8" s="782" t="s">
        <v>719</v>
      </c>
      <c r="AC8" s="783"/>
      <c r="AD8" s="783"/>
      <c r="AE8" s="783"/>
      <c r="AF8" s="783"/>
      <c r="AG8" s="783"/>
      <c r="AH8" s="783"/>
      <c r="AI8" s="783"/>
      <c r="AJ8" s="783"/>
      <c r="AK8" s="783"/>
      <c r="AL8" s="783"/>
      <c r="AM8" s="783"/>
      <c r="AN8" s="783"/>
      <c r="AO8" s="783"/>
      <c r="AP8" s="783"/>
      <c r="AQ8" s="783"/>
      <c r="AR8" s="783"/>
      <c r="AS8" s="783"/>
      <c r="AT8" s="783"/>
      <c r="AU8" s="783"/>
      <c r="AV8" s="783"/>
      <c r="AW8" s="783"/>
      <c r="AX8" s="783"/>
      <c r="AY8" s="783"/>
      <c r="AZ8" s="783"/>
      <c r="BA8" s="783"/>
      <c r="BB8" s="783"/>
      <c r="BC8" s="783"/>
      <c r="BD8" s="783"/>
      <c r="BE8" s="783"/>
      <c r="BF8" s="783"/>
      <c r="BG8" s="783"/>
      <c r="BH8" s="783"/>
      <c r="BI8" s="783"/>
      <c r="BJ8" s="783"/>
      <c r="BK8" s="783"/>
      <c r="BL8" s="783"/>
      <c r="BM8" s="783"/>
      <c r="BN8" s="783"/>
      <c r="BO8" s="783"/>
      <c r="BP8" s="783"/>
      <c r="BQ8" s="783"/>
      <c r="BR8" s="783"/>
      <c r="BS8" s="783"/>
      <c r="BT8" s="783"/>
      <c r="BU8" s="783"/>
      <c r="BV8" s="412"/>
    </row>
    <row r="9" spans="1:76" x14ac:dyDescent="0.25">
      <c r="A9" s="789"/>
      <c r="B9" s="789"/>
      <c r="C9" s="789"/>
      <c r="D9" s="789"/>
      <c r="E9" s="787"/>
      <c r="F9" s="787"/>
      <c r="G9" s="787"/>
      <c r="H9" s="787"/>
      <c r="I9" s="787"/>
      <c r="J9" s="789"/>
      <c r="K9" s="789"/>
      <c r="L9" s="792"/>
      <c r="M9" s="786"/>
      <c r="N9" s="786"/>
      <c r="O9" s="786"/>
      <c r="P9" s="786"/>
      <c r="Q9" s="786"/>
      <c r="R9" s="786"/>
      <c r="S9" s="793"/>
      <c r="T9" s="784"/>
      <c r="U9" s="785"/>
      <c r="V9" s="785"/>
      <c r="W9" s="785"/>
      <c r="X9" s="785"/>
      <c r="Y9" s="785"/>
      <c r="Z9" s="785"/>
      <c r="AA9" s="794"/>
      <c r="AB9" s="784"/>
      <c r="AC9" s="785"/>
      <c r="AD9" s="785"/>
      <c r="AE9" s="785"/>
      <c r="AF9" s="785"/>
      <c r="AG9" s="785"/>
      <c r="AH9" s="785"/>
      <c r="AI9" s="785"/>
      <c r="AJ9" s="785"/>
      <c r="AK9" s="785"/>
      <c r="AL9" s="785"/>
      <c r="AM9" s="785"/>
      <c r="AN9" s="785"/>
      <c r="AO9" s="785"/>
      <c r="AP9" s="785"/>
      <c r="AQ9" s="785"/>
      <c r="AR9" s="785"/>
      <c r="AS9" s="785"/>
      <c r="AT9" s="785"/>
      <c r="AU9" s="785"/>
      <c r="AV9" s="785"/>
      <c r="AW9" s="785"/>
      <c r="AX9" s="785"/>
      <c r="AY9" s="785"/>
      <c r="AZ9" s="785"/>
      <c r="BA9" s="785"/>
      <c r="BB9" s="785"/>
      <c r="BC9" s="785"/>
      <c r="BD9" s="785"/>
      <c r="BE9" s="785"/>
      <c r="BF9" s="785"/>
      <c r="BG9" s="785"/>
      <c r="BH9" s="785"/>
      <c r="BI9" s="785"/>
      <c r="BJ9" s="785"/>
      <c r="BK9" s="785"/>
      <c r="BL9" s="785"/>
      <c r="BM9" s="785"/>
      <c r="BN9" s="785"/>
      <c r="BO9" s="785"/>
      <c r="BP9" s="785"/>
      <c r="BQ9" s="786"/>
      <c r="BR9" s="786"/>
      <c r="BS9" s="786"/>
      <c r="BT9" s="786"/>
      <c r="BU9" s="786"/>
      <c r="BV9" s="412"/>
    </row>
    <row r="10" spans="1:76" ht="13.95" customHeight="1" x14ac:dyDescent="0.25">
      <c r="A10" s="789"/>
      <c r="B10" s="789"/>
      <c r="C10" s="789"/>
      <c r="D10" s="789"/>
      <c r="E10" s="787"/>
      <c r="F10" s="787"/>
      <c r="G10" s="787"/>
      <c r="H10" s="787"/>
      <c r="I10" s="787"/>
      <c r="J10" s="789"/>
      <c r="K10" s="789"/>
      <c r="L10" s="787" t="s">
        <v>1261</v>
      </c>
      <c r="M10" s="413" t="s">
        <v>227</v>
      </c>
      <c r="N10" s="413" t="s">
        <v>720</v>
      </c>
      <c r="O10" s="413" t="s">
        <v>10</v>
      </c>
      <c r="P10" s="413" t="s">
        <v>10</v>
      </c>
      <c r="Q10" s="413" t="s">
        <v>10</v>
      </c>
      <c r="R10" s="413" t="s">
        <v>10</v>
      </c>
      <c r="S10" s="413" t="s">
        <v>10</v>
      </c>
      <c r="T10" s="788" t="s">
        <v>1262</v>
      </c>
      <c r="U10" s="413" t="s">
        <v>227</v>
      </c>
      <c r="V10" s="413" t="s">
        <v>720</v>
      </c>
      <c r="W10" s="413" t="s">
        <v>10</v>
      </c>
      <c r="X10" s="413" t="s">
        <v>10</v>
      </c>
      <c r="Y10" s="413" t="s">
        <v>10</v>
      </c>
      <c r="Z10" s="413" t="s">
        <v>10</v>
      </c>
      <c r="AA10" s="413" t="s">
        <v>10</v>
      </c>
      <c r="AB10" s="779" t="s">
        <v>1262</v>
      </c>
      <c r="AC10" s="780"/>
      <c r="AD10" s="780"/>
      <c r="AE10" s="780"/>
      <c r="AF10" s="781"/>
      <c r="AG10" s="779" t="s">
        <v>1263</v>
      </c>
      <c r="AH10" s="780"/>
      <c r="AI10" s="780"/>
      <c r="AJ10" s="780"/>
      <c r="AK10" s="780"/>
      <c r="AL10" s="781"/>
      <c r="AM10" s="779" t="s">
        <v>1316</v>
      </c>
      <c r="AN10" s="780"/>
      <c r="AO10" s="780"/>
      <c r="AP10" s="780"/>
      <c r="AQ10" s="780"/>
      <c r="AR10" s="781"/>
      <c r="AS10" s="779" t="s">
        <v>721</v>
      </c>
      <c r="AT10" s="780"/>
      <c r="AU10" s="780"/>
      <c r="AV10" s="780"/>
      <c r="AW10" s="780"/>
      <c r="AX10" s="781"/>
      <c r="AY10" s="779" t="s">
        <v>722</v>
      </c>
      <c r="AZ10" s="780"/>
      <c r="BA10" s="780"/>
      <c r="BB10" s="780"/>
      <c r="BC10" s="780"/>
      <c r="BD10" s="781"/>
      <c r="BE10" s="779" t="s">
        <v>723</v>
      </c>
      <c r="BF10" s="780"/>
      <c r="BG10" s="780"/>
      <c r="BH10" s="780"/>
      <c r="BI10" s="780"/>
      <c r="BJ10" s="781"/>
      <c r="BK10" s="779" t="s">
        <v>724</v>
      </c>
      <c r="BL10" s="780"/>
      <c r="BM10" s="780"/>
      <c r="BN10" s="780"/>
      <c r="BO10" s="780"/>
      <c r="BP10" s="781"/>
      <c r="BQ10" s="787" t="s">
        <v>1264</v>
      </c>
      <c r="BR10" s="787"/>
      <c r="BS10" s="787"/>
      <c r="BT10" s="787"/>
      <c r="BU10" s="787"/>
      <c r="BV10" s="787"/>
    </row>
    <row r="11" spans="1:76" ht="82.8" x14ac:dyDescent="0.25">
      <c r="A11" s="790"/>
      <c r="B11" s="790"/>
      <c r="C11" s="790"/>
      <c r="D11" s="790"/>
      <c r="E11" s="413" t="s">
        <v>713</v>
      </c>
      <c r="F11" s="413" t="s">
        <v>712</v>
      </c>
      <c r="G11" s="413" t="s">
        <v>725</v>
      </c>
      <c r="H11" s="413" t="s">
        <v>726</v>
      </c>
      <c r="I11" s="413" t="s">
        <v>86</v>
      </c>
      <c r="J11" s="790"/>
      <c r="K11" s="790"/>
      <c r="L11" s="787"/>
      <c r="M11" s="414" t="s">
        <v>485</v>
      </c>
      <c r="N11" s="414" t="s">
        <v>5</v>
      </c>
      <c r="O11" s="414" t="s">
        <v>6</v>
      </c>
      <c r="P11" s="414" t="s">
        <v>7</v>
      </c>
      <c r="Q11" s="414" t="s">
        <v>8</v>
      </c>
      <c r="R11" s="414" t="s">
        <v>9</v>
      </c>
      <c r="S11" s="414" t="s">
        <v>1228</v>
      </c>
      <c r="T11" s="790"/>
      <c r="U11" s="414" t="s">
        <v>485</v>
      </c>
      <c r="V11" s="414" t="s">
        <v>5</v>
      </c>
      <c r="W11" s="414" t="s">
        <v>6</v>
      </c>
      <c r="X11" s="414" t="s">
        <v>7</v>
      </c>
      <c r="Y11" s="414" t="s">
        <v>8</v>
      </c>
      <c r="Z11" s="414" t="s">
        <v>9</v>
      </c>
      <c r="AA11" s="414" t="s">
        <v>1228</v>
      </c>
      <c r="AB11" s="413" t="s">
        <v>713</v>
      </c>
      <c r="AC11" s="413" t="s">
        <v>712</v>
      </c>
      <c r="AD11" s="413" t="s">
        <v>725</v>
      </c>
      <c r="AE11" s="413" t="s">
        <v>726</v>
      </c>
      <c r="AF11" s="413" t="s">
        <v>86</v>
      </c>
      <c r="AG11" s="413" t="s">
        <v>713</v>
      </c>
      <c r="AH11" s="413" t="s">
        <v>712</v>
      </c>
      <c r="AI11" s="413" t="s">
        <v>725</v>
      </c>
      <c r="AJ11" s="413" t="s">
        <v>726</v>
      </c>
      <c r="AK11" s="413" t="s">
        <v>86</v>
      </c>
      <c r="AL11" s="413" t="s">
        <v>1317</v>
      </c>
      <c r="AM11" s="413" t="s">
        <v>713</v>
      </c>
      <c r="AN11" s="413" t="s">
        <v>712</v>
      </c>
      <c r="AO11" s="413" t="s">
        <v>725</v>
      </c>
      <c r="AP11" s="413" t="s">
        <v>726</v>
      </c>
      <c r="AQ11" s="413" t="s">
        <v>86</v>
      </c>
      <c r="AR11" s="413" t="s">
        <v>1317</v>
      </c>
      <c r="AS11" s="413" t="s">
        <v>713</v>
      </c>
      <c r="AT11" s="413" t="s">
        <v>712</v>
      </c>
      <c r="AU11" s="413" t="s">
        <v>725</v>
      </c>
      <c r="AV11" s="413" t="s">
        <v>726</v>
      </c>
      <c r="AW11" s="413" t="s">
        <v>86</v>
      </c>
      <c r="AX11" s="413" t="s">
        <v>1318</v>
      </c>
      <c r="AY11" s="413" t="s">
        <v>713</v>
      </c>
      <c r="AZ11" s="413" t="s">
        <v>712</v>
      </c>
      <c r="BA11" s="413" t="s">
        <v>725</v>
      </c>
      <c r="BB11" s="413" t="s">
        <v>726</v>
      </c>
      <c r="BC11" s="413" t="s">
        <v>86</v>
      </c>
      <c r="BD11" s="413" t="s">
        <v>1319</v>
      </c>
      <c r="BE11" s="413" t="s">
        <v>713</v>
      </c>
      <c r="BF11" s="413" t="s">
        <v>712</v>
      </c>
      <c r="BG11" s="413" t="s">
        <v>725</v>
      </c>
      <c r="BH11" s="413" t="s">
        <v>726</v>
      </c>
      <c r="BI11" s="413" t="s">
        <v>86</v>
      </c>
      <c r="BJ11" s="413" t="s">
        <v>1319</v>
      </c>
      <c r="BK11" s="413" t="s">
        <v>713</v>
      </c>
      <c r="BL11" s="413" t="s">
        <v>712</v>
      </c>
      <c r="BM11" s="413" t="s">
        <v>725</v>
      </c>
      <c r="BN11" s="413" t="s">
        <v>726</v>
      </c>
      <c r="BO11" s="413" t="s">
        <v>86</v>
      </c>
      <c r="BP11" s="413" t="s">
        <v>1319</v>
      </c>
      <c r="BQ11" s="415" t="s">
        <v>713</v>
      </c>
      <c r="BR11" s="415" t="s">
        <v>712</v>
      </c>
      <c r="BS11" s="415" t="s">
        <v>725</v>
      </c>
      <c r="BT11" s="415" t="s">
        <v>726</v>
      </c>
      <c r="BU11" s="415" t="s">
        <v>86</v>
      </c>
      <c r="BV11" s="413" t="s">
        <v>1319</v>
      </c>
    </row>
    <row r="12" spans="1:76" x14ac:dyDescent="0.25">
      <c r="A12" s="416"/>
      <c r="B12" s="410"/>
      <c r="C12" s="416"/>
      <c r="D12" s="416"/>
      <c r="E12" s="416"/>
      <c r="F12" s="416"/>
      <c r="G12" s="416"/>
      <c r="H12" s="416"/>
      <c r="I12" s="416"/>
      <c r="J12" s="416"/>
      <c r="K12" s="416"/>
      <c r="L12" s="417"/>
      <c r="M12" s="418"/>
      <c r="N12" s="418"/>
      <c r="O12" s="418"/>
      <c r="P12" s="418"/>
      <c r="Q12" s="418"/>
      <c r="R12" s="418"/>
      <c r="S12" s="418"/>
      <c r="T12" s="416"/>
      <c r="U12" s="418"/>
      <c r="V12" s="418"/>
      <c r="W12" s="418"/>
      <c r="X12" s="418"/>
      <c r="Y12" s="418"/>
      <c r="Z12" s="418"/>
      <c r="AA12" s="418"/>
      <c r="AB12" s="419"/>
      <c r="AC12" s="419"/>
      <c r="AD12" s="419"/>
      <c r="AE12" s="419"/>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8"/>
      <c r="BR12" s="418"/>
      <c r="BS12" s="418"/>
      <c r="BT12" s="418"/>
      <c r="BU12" s="418"/>
      <c r="BV12" s="418"/>
    </row>
    <row r="13" spans="1:76" x14ac:dyDescent="0.25">
      <c r="A13" s="416"/>
      <c r="B13" s="410" t="s">
        <v>485</v>
      </c>
      <c r="C13" s="416"/>
      <c r="D13" s="416"/>
      <c r="E13" s="416"/>
      <c r="F13" s="416"/>
      <c r="G13" s="416"/>
      <c r="H13" s="416"/>
      <c r="I13" s="416"/>
      <c r="J13" s="416"/>
      <c r="K13" s="416"/>
      <c r="L13" s="417"/>
      <c r="M13" s="418"/>
      <c r="N13" s="418"/>
      <c r="O13" s="418"/>
      <c r="P13" s="418"/>
      <c r="Q13" s="418"/>
      <c r="R13" s="418"/>
      <c r="S13" s="418"/>
      <c r="T13" s="416"/>
      <c r="U13" s="418"/>
      <c r="V13" s="418"/>
      <c r="W13" s="418"/>
      <c r="X13" s="418"/>
      <c r="Y13" s="418"/>
      <c r="Z13" s="418"/>
      <c r="AA13" s="418"/>
      <c r="AB13" s="419"/>
      <c r="AC13" s="419"/>
      <c r="AD13" s="419"/>
      <c r="AE13" s="419"/>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8"/>
      <c r="BR13" s="418"/>
      <c r="BS13" s="418"/>
      <c r="BT13" s="418"/>
      <c r="BU13" s="418"/>
      <c r="BV13" s="418"/>
    </row>
    <row r="14" spans="1:76" x14ac:dyDescent="0.25">
      <c r="A14" s="416"/>
      <c r="B14" s="410" t="s">
        <v>1718</v>
      </c>
      <c r="C14" s="416"/>
      <c r="D14" s="416"/>
      <c r="E14" s="416"/>
      <c r="F14" s="416"/>
      <c r="G14" s="416"/>
      <c r="H14" s="416"/>
      <c r="I14" s="416"/>
      <c r="J14" s="416"/>
      <c r="K14" s="416"/>
      <c r="L14" s="417"/>
      <c r="M14" s="418"/>
      <c r="N14" s="418"/>
      <c r="O14" s="418"/>
      <c r="P14" s="418"/>
      <c r="Q14" s="418"/>
      <c r="R14" s="418"/>
      <c r="S14" s="418"/>
      <c r="T14" s="416"/>
      <c r="U14" s="418"/>
      <c r="V14" s="418"/>
      <c r="W14" s="418"/>
      <c r="X14" s="418"/>
      <c r="Y14" s="418"/>
      <c r="Z14" s="418"/>
      <c r="AA14" s="418"/>
      <c r="AB14" s="419"/>
      <c r="AC14" s="419"/>
      <c r="AD14" s="419"/>
      <c r="AE14" s="419"/>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8"/>
      <c r="BR14" s="418"/>
      <c r="BS14" s="418"/>
      <c r="BT14" s="418"/>
      <c r="BU14" s="418"/>
      <c r="BV14" s="418"/>
    </row>
    <row r="15" spans="1:76" x14ac:dyDescent="0.25">
      <c r="A15" s="416"/>
      <c r="B15" s="407" t="s">
        <v>1719</v>
      </c>
      <c r="C15" s="416"/>
      <c r="D15" s="416"/>
      <c r="E15" s="416"/>
      <c r="F15" s="416"/>
      <c r="G15" s="416"/>
      <c r="H15" s="416"/>
      <c r="I15" s="416"/>
      <c r="J15" s="416"/>
      <c r="K15" s="416"/>
      <c r="L15" s="417"/>
      <c r="M15" s="418"/>
      <c r="N15" s="418"/>
      <c r="O15" s="418"/>
      <c r="P15" s="418"/>
      <c r="Q15" s="418"/>
      <c r="R15" s="418"/>
      <c r="S15" s="418"/>
      <c r="T15" s="416"/>
      <c r="U15" s="418"/>
      <c r="V15" s="418"/>
      <c r="W15" s="418"/>
      <c r="X15" s="418"/>
      <c r="Y15" s="418"/>
      <c r="Z15" s="418"/>
      <c r="AA15" s="418"/>
      <c r="AB15" s="419"/>
      <c r="AC15" s="419"/>
      <c r="AD15" s="419"/>
      <c r="AE15" s="419"/>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8"/>
      <c r="BR15" s="418"/>
      <c r="BS15" s="418"/>
      <c r="BT15" s="418"/>
      <c r="BU15" s="418"/>
      <c r="BV15" s="418"/>
    </row>
    <row r="16" spans="1:76" x14ac:dyDescent="0.25">
      <c r="A16" s="416"/>
      <c r="B16" s="407" t="s">
        <v>232</v>
      </c>
      <c r="C16" s="416"/>
      <c r="D16" s="416"/>
      <c r="E16" s="416"/>
      <c r="F16" s="416"/>
      <c r="G16" s="416"/>
      <c r="H16" s="416"/>
      <c r="I16" s="416"/>
      <c r="J16" s="416"/>
      <c r="K16" s="416"/>
      <c r="L16" s="417"/>
      <c r="M16" s="418"/>
      <c r="N16" s="418"/>
      <c r="O16" s="418"/>
      <c r="P16" s="418"/>
      <c r="Q16" s="418"/>
      <c r="R16" s="418"/>
      <c r="S16" s="418"/>
      <c r="T16" s="416"/>
      <c r="U16" s="418"/>
      <c r="V16" s="418"/>
      <c r="W16" s="418"/>
      <c r="X16" s="418"/>
      <c r="Y16" s="418"/>
      <c r="Z16" s="418"/>
      <c r="AA16" s="418"/>
      <c r="AB16" s="419"/>
      <c r="AC16" s="419"/>
      <c r="AD16" s="419"/>
      <c r="AE16" s="419"/>
      <c r="AF16" s="416"/>
      <c r="AG16" s="416"/>
      <c r="AH16" s="416"/>
      <c r="AI16" s="416"/>
      <c r="AJ16" s="416"/>
      <c r="AK16" s="416"/>
      <c r="AL16" s="416"/>
      <c r="AM16" s="416"/>
      <c r="AN16" s="416"/>
      <c r="AO16" s="416"/>
      <c r="AP16" s="416"/>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c r="BM16" s="416"/>
      <c r="BN16" s="416"/>
      <c r="BO16" s="416"/>
      <c r="BP16" s="416"/>
      <c r="BQ16" s="418"/>
      <c r="BR16" s="418"/>
      <c r="BS16" s="418"/>
      <c r="BT16" s="418"/>
      <c r="BU16" s="418"/>
      <c r="BV16" s="418"/>
    </row>
    <row r="17" spans="1:74" x14ac:dyDescent="0.25">
      <c r="A17" s="416"/>
      <c r="B17" s="409" t="s">
        <v>232</v>
      </c>
      <c r="C17" s="416"/>
      <c r="D17" s="416"/>
      <c r="E17" s="416"/>
      <c r="F17" s="416"/>
      <c r="G17" s="416"/>
      <c r="H17" s="416"/>
      <c r="I17" s="416"/>
      <c r="J17" s="416"/>
      <c r="K17" s="416"/>
      <c r="L17" s="417"/>
      <c r="M17" s="418"/>
      <c r="N17" s="418"/>
      <c r="O17" s="418"/>
      <c r="P17" s="418"/>
      <c r="Q17" s="418"/>
      <c r="R17" s="418"/>
      <c r="S17" s="418"/>
      <c r="T17" s="416"/>
      <c r="U17" s="418"/>
      <c r="V17" s="418"/>
      <c r="W17" s="418"/>
      <c r="X17" s="418"/>
      <c r="Y17" s="418"/>
      <c r="Z17" s="418"/>
      <c r="AA17" s="418"/>
      <c r="AB17" s="419"/>
      <c r="AC17" s="419"/>
      <c r="AD17" s="419"/>
      <c r="AE17" s="419"/>
      <c r="AF17" s="416"/>
      <c r="AG17" s="416"/>
      <c r="AH17" s="416"/>
      <c r="AI17" s="416"/>
      <c r="AJ17" s="416"/>
      <c r="AK17" s="416"/>
      <c r="AL17" s="416"/>
      <c r="AM17" s="416"/>
      <c r="AN17" s="416"/>
      <c r="AO17" s="416"/>
      <c r="AP17" s="416"/>
      <c r="AQ17" s="416"/>
      <c r="AR17" s="416"/>
      <c r="AS17" s="416"/>
      <c r="AT17" s="416"/>
      <c r="AU17" s="416"/>
      <c r="AV17" s="416"/>
      <c r="AW17" s="416"/>
      <c r="AX17" s="416"/>
      <c r="AY17" s="416"/>
      <c r="AZ17" s="416"/>
      <c r="BA17" s="416"/>
      <c r="BB17" s="416"/>
      <c r="BC17" s="416"/>
      <c r="BD17" s="416"/>
      <c r="BE17" s="416"/>
      <c r="BF17" s="416"/>
      <c r="BG17" s="416"/>
      <c r="BH17" s="416"/>
      <c r="BI17" s="416"/>
      <c r="BJ17" s="416"/>
      <c r="BK17" s="416"/>
      <c r="BL17" s="416"/>
      <c r="BM17" s="416"/>
      <c r="BN17" s="416"/>
      <c r="BO17" s="416"/>
      <c r="BP17" s="416"/>
      <c r="BQ17" s="418"/>
      <c r="BR17" s="418"/>
      <c r="BS17" s="418"/>
      <c r="BT17" s="418"/>
      <c r="BU17" s="418"/>
      <c r="BV17" s="418"/>
    </row>
    <row r="18" spans="1:74" x14ac:dyDescent="0.25">
      <c r="A18" s="416"/>
      <c r="B18" s="410" t="s">
        <v>1720</v>
      </c>
      <c r="C18" s="416"/>
      <c r="D18" s="416"/>
      <c r="E18" s="416"/>
      <c r="F18" s="416"/>
      <c r="G18" s="416"/>
      <c r="H18" s="416"/>
      <c r="I18" s="416"/>
      <c r="J18" s="416"/>
      <c r="K18" s="416"/>
      <c r="L18" s="417"/>
      <c r="M18" s="418"/>
      <c r="N18" s="418"/>
      <c r="O18" s="418"/>
      <c r="P18" s="418"/>
      <c r="Q18" s="418"/>
      <c r="R18" s="418"/>
      <c r="S18" s="418"/>
      <c r="T18" s="416"/>
      <c r="U18" s="418"/>
      <c r="V18" s="418"/>
      <c r="W18" s="418"/>
      <c r="X18" s="418"/>
      <c r="Y18" s="418"/>
      <c r="Z18" s="418"/>
      <c r="AA18" s="418"/>
      <c r="AB18" s="419"/>
      <c r="AC18" s="419"/>
      <c r="AD18" s="419"/>
      <c r="AE18" s="419"/>
      <c r="AF18" s="416"/>
      <c r="AG18" s="416"/>
      <c r="AH18" s="416"/>
      <c r="AI18" s="416"/>
      <c r="AJ18" s="416"/>
      <c r="AK18" s="416"/>
      <c r="AL18" s="416"/>
      <c r="AM18" s="416"/>
      <c r="AN18" s="416"/>
      <c r="AO18" s="416"/>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c r="BM18" s="416"/>
      <c r="BN18" s="416"/>
      <c r="BO18" s="416"/>
      <c r="BP18" s="416"/>
      <c r="BQ18" s="418"/>
      <c r="BR18" s="418"/>
      <c r="BS18" s="418"/>
      <c r="BT18" s="418"/>
      <c r="BU18" s="418"/>
      <c r="BV18" s="418"/>
    </row>
    <row r="19" spans="1:74" x14ac:dyDescent="0.25">
      <c r="A19" s="416"/>
      <c r="B19" s="407" t="s">
        <v>232</v>
      </c>
      <c r="C19" s="416"/>
      <c r="D19" s="416"/>
      <c r="E19" s="416"/>
      <c r="F19" s="416"/>
      <c r="G19" s="416"/>
      <c r="H19" s="416"/>
      <c r="I19" s="416"/>
      <c r="J19" s="416"/>
      <c r="K19" s="416"/>
      <c r="L19" s="417"/>
      <c r="M19" s="418"/>
      <c r="N19" s="418"/>
      <c r="O19" s="418"/>
      <c r="P19" s="418"/>
      <c r="Q19" s="418"/>
      <c r="R19" s="418"/>
      <c r="S19" s="418"/>
      <c r="T19" s="416"/>
      <c r="U19" s="418"/>
      <c r="V19" s="418"/>
      <c r="W19" s="418"/>
      <c r="X19" s="418"/>
      <c r="Y19" s="418"/>
      <c r="Z19" s="418"/>
      <c r="AA19" s="418"/>
      <c r="AB19" s="419"/>
      <c r="AC19" s="419"/>
      <c r="AD19" s="419"/>
      <c r="AE19" s="419"/>
      <c r="AF19" s="416"/>
      <c r="AG19" s="416"/>
      <c r="AH19" s="416"/>
      <c r="AI19" s="416"/>
      <c r="AJ19" s="416"/>
      <c r="AK19" s="416"/>
      <c r="AL19" s="416"/>
      <c r="AM19" s="416"/>
      <c r="AN19" s="416"/>
      <c r="AO19" s="416"/>
      <c r="AP19" s="416"/>
      <c r="AQ19" s="416"/>
      <c r="AR19" s="416"/>
      <c r="AS19" s="416"/>
      <c r="AT19" s="416"/>
      <c r="AU19" s="416"/>
      <c r="AV19" s="416"/>
      <c r="AW19" s="416"/>
      <c r="AX19" s="416"/>
      <c r="AY19" s="416"/>
      <c r="AZ19" s="416"/>
      <c r="BA19" s="416"/>
      <c r="BB19" s="416"/>
      <c r="BC19" s="416"/>
      <c r="BD19" s="416"/>
      <c r="BE19" s="416"/>
      <c r="BF19" s="416"/>
      <c r="BG19" s="416"/>
      <c r="BH19" s="416"/>
      <c r="BI19" s="416"/>
      <c r="BJ19" s="416"/>
      <c r="BK19" s="416"/>
      <c r="BL19" s="416"/>
      <c r="BM19" s="416"/>
      <c r="BN19" s="416"/>
      <c r="BO19" s="416"/>
      <c r="BP19" s="416"/>
      <c r="BQ19" s="418"/>
      <c r="BR19" s="418"/>
      <c r="BS19" s="418"/>
      <c r="BT19" s="418"/>
      <c r="BU19" s="418"/>
      <c r="BV19" s="418"/>
    </row>
    <row r="20" spans="1:74" x14ac:dyDescent="0.25">
      <c r="A20" s="416"/>
      <c r="B20" s="407" t="s">
        <v>232</v>
      </c>
      <c r="C20" s="416"/>
      <c r="D20" s="416"/>
      <c r="E20" s="416"/>
      <c r="F20" s="416"/>
      <c r="G20" s="416"/>
      <c r="H20" s="416"/>
      <c r="I20" s="416"/>
      <c r="J20" s="416"/>
      <c r="K20" s="416"/>
      <c r="L20" s="417"/>
      <c r="M20" s="418"/>
      <c r="N20" s="418"/>
      <c r="O20" s="418"/>
      <c r="P20" s="418"/>
      <c r="Q20" s="418"/>
      <c r="R20" s="418"/>
      <c r="S20" s="418"/>
      <c r="T20" s="416"/>
      <c r="U20" s="418"/>
      <c r="V20" s="418"/>
      <c r="W20" s="418"/>
      <c r="X20" s="418"/>
      <c r="Y20" s="418"/>
      <c r="Z20" s="418"/>
      <c r="AA20" s="418"/>
      <c r="AB20" s="419"/>
      <c r="AC20" s="419"/>
      <c r="AD20" s="419"/>
      <c r="AE20" s="419"/>
      <c r="AF20" s="416"/>
      <c r="AG20" s="416"/>
      <c r="AH20" s="416"/>
      <c r="AI20" s="416"/>
      <c r="AJ20" s="416"/>
      <c r="AK20" s="416"/>
      <c r="AL20" s="416"/>
      <c r="AM20" s="416"/>
      <c r="AN20" s="416"/>
      <c r="AO20" s="416"/>
      <c r="AP20" s="416"/>
      <c r="AQ20" s="416"/>
      <c r="AR20" s="416"/>
      <c r="AS20" s="416"/>
      <c r="AT20" s="416"/>
      <c r="AU20" s="416"/>
      <c r="AV20" s="416"/>
      <c r="AW20" s="416"/>
      <c r="AX20" s="416"/>
      <c r="AY20" s="416"/>
      <c r="AZ20" s="416"/>
      <c r="BA20" s="416"/>
      <c r="BB20" s="416"/>
      <c r="BC20" s="416"/>
      <c r="BD20" s="416"/>
      <c r="BE20" s="416"/>
      <c r="BF20" s="416"/>
      <c r="BG20" s="416"/>
      <c r="BH20" s="416"/>
      <c r="BI20" s="416"/>
      <c r="BJ20" s="416"/>
      <c r="BK20" s="416"/>
      <c r="BL20" s="416"/>
      <c r="BM20" s="416"/>
      <c r="BN20" s="416"/>
      <c r="BO20" s="416"/>
      <c r="BP20" s="416"/>
      <c r="BQ20" s="418"/>
      <c r="BR20" s="418"/>
      <c r="BS20" s="418"/>
      <c r="BT20" s="418"/>
      <c r="BU20" s="418"/>
      <c r="BV20" s="418"/>
    </row>
    <row r="21" spans="1:74" x14ac:dyDescent="0.25">
      <c r="A21" s="416"/>
      <c r="B21" s="410" t="s">
        <v>1721</v>
      </c>
      <c r="C21" s="416"/>
      <c r="D21" s="416"/>
      <c r="E21" s="416"/>
      <c r="F21" s="416"/>
      <c r="G21" s="416"/>
      <c r="H21" s="416"/>
      <c r="I21" s="416"/>
      <c r="J21" s="416"/>
      <c r="K21" s="416"/>
      <c r="L21" s="417"/>
      <c r="M21" s="418"/>
      <c r="N21" s="418"/>
      <c r="O21" s="418"/>
      <c r="P21" s="418"/>
      <c r="Q21" s="418"/>
      <c r="R21" s="418"/>
      <c r="S21" s="418"/>
      <c r="T21" s="416"/>
      <c r="U21" s="418"/>
      <c r="V21" s="418"/>
      <c r="W21" s="418"/>
      <c r="X21" s="418"/>
      <c r="Y21" s="418"/>
      <c r="Z21" s="418"/>
      <c r="AA21" s="418"/>
      <c r="AB21" s="419"/>
      <c r="AC21" s="419"/>
      <c r="AD21" s="419"/>
      <c r="AE21" s="419"/>
      <c r="AF21" s="416"/>
      <c r="AG21" s="416"/>
      <c r="AH21" s="416"/>
      <c r="AI21" s="416"/>
      <c r="AJ21" s="416"/>
      <c r="AK21" s="416"/>
      <c r="AL21" s="416"/>
      <c r="AM21" s="416"/>
      <c r="AN21" s="416"/>
      <c r="AO21" s="416"/>
      <c r="AP21" s="416"/>
      <c r="AQ21" s="416"/>
      <c r="AR21" s="416"/>
      <c r="AS21" s="416"/>
      <c r="AT21" s="416"/>
      <c r="AU21" s="416"/>
      <c r="AV21" s="416"/>
      <c r="AW21" s="416"/>
      <c r="AX21" s="416"/>
      <c r="AY21" s="416"/>
      <c r="AZ21" s="416"/>
      <c r="BA21" s="416"/>
      <c r="BB21" s="416"/>
      <c r="BC21" s="416"/>
      <c r="BD21" s="416"/>
      <c r="BE21" s="416"/>
      <c r="BF21" s="416"/>
      <c r="BG21" s="416"/>
      <c r="BH21" s="416"/>
      <c r="BI21" s="416"/>
      <c r="BJ21" s="416"/>
      <c r="BK21" s="416"/>
      <c r="BL21" s="416"/>
      <c r="BM21" s="416"/>
      <c r="BN21" s="416"/>
      <c r="BO21" s="416"/>
      <c r="BP21" s="416"/>
      <c r="BQ21" s="418"/>
      <c r="BR21" s="418"/>
      <c r="BS21" s="418"/>
      <c r="BT21" s="418"/>
      <c r="BU21" s="418"/>
      <c r="BV21" s="418"/>
    </row>
    <row r="22" spans="1:74" x14ac:dyDescent="0.25">
      <c r="A22" s="416"/>
      <c r="B22" s="410" t="s">
        <v>232</v>
      </c>
      <c r="C22" s="416"/>
      <c r="D22" s="416"/>
      <c r="E22" s="416"/>
      <c r="F22" s="416"/>
      <c r="G22" s="416"/>
      <c r="H22" s="416"/>
      <c r="I22" s="416"/>
      <c r="J22" s="416"/>
      <c r="K22" s="416"/>
      <c r="L22" s="417"/>
      <c r="M22" s="418"/>
      <c r="N22" s="418"/>
      <c r="O22" s="418"/>
      <c r="P22" s="418"/>
      <c r="Q22" s="418"/>
      <c r="R22" s="418"/>
      <c r="S22" s="418"/>
      <c r="T22" s="416"/>
      <c r="U22" s="418"/>
      <c r="V22" s="418"/>
      <c r="W22" s="418"/>
      <c r="X22" s="418"/>
      <c r="Y22" s="418"/>
      <c r="Z22" s="418"/>
      <c r="AA22" s="418"/>
      <c r="AB22" s="419"/>
      <c r="AC22" s="419"/>
      <c r="AD22" s="419"/>
      <c r="AE22" s="419"/>
      <c r="AF22" s="416"/>
      <c r="AG22" s="416"/>
      <c r="AH22" s="416"/>
      <c r="AI22" s="416"/>
      <c r="AJ22" s="416"/>
      <c r="AK22" s="416"/>
      <c r="AL22" s="416"/>
      <c r="AM22" s="416"/>
      <c r="AN22" s="416"/>
      <c r="AO22" s="416"/>
      <c r="AP22" s="416"/>
      <c r="AQ22" s="416"/>
      <c r="AR22" s="416"/>
      <c r="AS22" s="416"/>
      <c r="AT22" s="416"/>
      <c r="AU22" s="416"/>
      <c r="AV22" s="416"/>
      <c r="AW22" s="416"/>
      <c r="AX22" s="416"/>
      <c r="AY22" s="416"/>
      <c r="AZ22" s="416"/>
      <c r="BA22" s="416"/>
      <c r="BB22" s="416"/>
      <c r="BC22" s="416"/>
      <c r="BD22" s="416"/>
      <c r="BE22" s="416"/>
      <c r="BF22" s="416"/>
      <c r="BG22" s="416"/>
      <c r="BH22" s="416"/>
      <c r="BI22" s="416"/>
      <c r="BJ22" s="416"/>
      <c r="BK22" s="416"/>
      <c r="BL22" s="416"/>
      <c r="BM22" s="416"/>
      <c r="BN22" s="416"/>
      <c r="BO22" s="416"/>
      <c r="BP22" s="416"/>
      <c r="BQ22" s="418"/>
      <c r="BR22" s="418"/>
      <c r="BS22" s="418"/>
      <c r="BT22" s="418"/>
      <c r="BU22" s="418"/>
      <c r="BV22" s="418"/>
    </row>
    <row r="23" spans="1:74" x14ac:dyDescent="0.25">
      <c r="A23" s="416"/>
      <c r="B23" s="407" t="s">
        <v>232</v>
      </c>
      <c r="C23" s="416"/>
      <c r="D23" s="416"/>
      <c r="E23" s="416"/>
      <c r="F23" s="416"/>
      <c r="G23" s="416"/>
      <c r="H23" s="416"/>
      <c r="I23" s="416"/>
      <c r="J23" s="416"/>
      <c r="K23" s="416"/>
      <c r="L23" s="417"/>
      <c r="M23" s="418"/>
      <c r="N23" s="418"/>
      <c r="O23" s="418"/>
      <c r="P23" s="418"/>
      <c r="Q23" s="418"/>
      <c r="R23" s="418"/>
      <c r="S23" s="418"/>
      <c r="T23" s="416"/>
      <c r="U23" s="418"/>
      <c r="V23" s="418"/>
      <c r="W23" s="418"/>
      <c r="X23" s="418"/>
      <c r="Y23" s="418"/>
      <c r="Z23" s="418"/>
      <c r="AA23" s="418"/>
      <c r="AB23" s="419"/>
      <c r="AC23" s="419"/>
      <c r="AD23" s="419"/>
      <c r="AE23" s="419"/>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c r="BB23" s="416"/>
      <c r="BC23" s="416"/>
      <c r="BD23" s="416"/>
      <c r="BE23" s="416"/>
      <c r="BF23" s="416"/>
      <c r="BG23" s="416"/>
      <c r="BH23" s="416"/>
      <c r="BI23" s="416"/>
      <c r="BJ23" s="416"/>
      <c r="BK23" s="416"/>
      <c r="BL23" s="416"/>
      <c r="BM23" s="416"/>
      <c r="BN23" s="416"/>
      <c r="BO23" s="416"/>
      <c r="BP23" s="416"/>
      <c r="BQ23" s="418"/>
      <c r="BR23" s="418"/>
      <c r="BS23" s="418"/>
      <c r="BT23" s="418"/>
      <c r="BU23" s="418"/>
      <c r="BV23" s="418"/>
    </row>
    <row r="24" spans="1:74" x14ac:dyDescent="0.25">
      <c r="A24" s="416"/>
      <c r="B24" s="407"/>
      <c r="C24" s="416"/>
      <c r="D24" s="416"/>
      <c r="E24" s="416"/>
      <c r="F24" s="416"/>
      <c r="G24" s="416"/>
      <c r="H24" s="416"/>
      <c r="I24" s="416"/>
      <c r="J24" s="416"/>
      <c r="K24" s="416"/>
      <c r="L24" s="417"/>
      <c r="M24" s="418"/>
      <c r="N24" s="418"/>
      <c r="O24" s="418"/>
      <c r="P24" s="418"/>
      <c r="Q24" s="418"/>
      <c r="R24" s="418"/>
      <c r="S24" s="418"/>
      <c r="T24" s="416"/>
      <c r="U24" s="418"/>
      <c r="V24" s="418"/>
      <c r="W24" s="418"/>
      <c r="X24" s="418"/>
      <c r="Y24" s="418"/>
      <c r="Z24" s="418"/>
      <c r="AA24" s="418"/>
      <c r="AB24" s="419"/>
      <c r="AC24" s="419"/>
      <c r="AD24" s="419"/>
      <c r="AE24" s="419"/>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6"/>
      <c r="BP24" s="416"/>
      <c r="BQ24" s="418"/>
      <c r="BR24" s="418"/>
      <c r="BS24" s="418"/>
      <c r="BT24" s="418"/>
      <c r="BU24" s="418"/>
      <c r="BV24" s="418"/>
    </row>
    <row r="25" spans="1:74" x14ac:dyDescent="0.25">
      <c r="A25" s="416"/>
      <c r="B25" s="420" t="s">
        <v>5</v>
      </c>
      <c r="C25" s="416"/>
      <c r="D25" s="416"/>
      <c r="E25" s="416"/>
      <c r="F25" s="416"/>
      <c r="G25" s="416"/>
      <c r="H25" s="416"/>
      <c r="I25" s="416"/>
      <c r="J25" s="416"/>
      <c r="K25" s="416"/>
      <c r="L25" s="417"/>
      <c r="M25" s="418"/>
      <c r="N25" s="418"/>
      <c r="O25" s="418"/>
      <c r="P25" s="418"/>
      <c r="Q25" s="418"/>
      <c r="R25" s="418"/>
      <c r="S25" s="418"/>
      <c r="T25" s="416"/>
      <c r="U25" s="418"/>
      <c r="V25" s="418"/>
      <c r="W25" s="418"/>
      <c r="X25" s="418"/>
      <c r="Y25" s="418"/>
      <c r="Z25" s="418"/>
      <c r="AA25" s="418"/>
      <c r="AB25" s="419"/>
      <c r="AC25" s="419"/>
      <c r="AD25" s="419"/>
      <c r="AE25" s="419"/>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6"/>
      <c r="BJ25" s="416"/>
      <c r="BK25" s="416"/>
      <c r="BL25" s="416"/>
      <c r="BM25" s="416"/>
      <c r="BN25" s="416"/>
      <c r="BO25" s="416"/>
      <c r="BP25" s="416"/>
      <c r="BQ25" s="418"/>
      <c r="BR25" s="418"/>
      <c r="BS25" s="418"/>
      <c r="BT25" s="418"/>
      <c r="BU25" s="418"/>
      <c r="BV25" s="418"/>
    </row>
    <row r="26" spans="1:74" x14ac:dyDescent="0.25">
      <c r="A26" s="416"/>
      <c r="B26" s="410" t="s">
        <v>1718</v>
      </c>
      <c r="C26" s="416"/>
      <c r="D26" s="416"/>
      <c r="E26" s="416"/>
      <c r="F26" s="416"/>
      <c r="G26" s="416"/>
      <c r="H26" s="416"/>
      <c r="I26" s="416"/>
      <c r="J26" s="416"/>
      <c r="K26" s="416"/>
      <c r="L26" s="417"/>
      <c r="M26" s="418"/>
      <c r="N26" s="418"/>
      <c r="O26" s="418"/>
      <c r="P26" s="418"/>
      <c r="Q26" s="418"/>
      <c r="R26" s="418"/>
      <c r="S26" s="418"/>
      <c r="T26" s="416"/>
      <c r="U26" s="418"/>
      <c r="V26" s="418"/>
      <c r="W26" s="418"/>
      <c r="X26" s="418"/>
      <c r="Y26" s="418"/>
      <c r="Z26" s="418"/>
      <c r="AA26" s="418"/>
      <c r="AB26" s="419"/>
      <c r="AC26" s="419"/>
      <c r="AD26" s="419"/>
      <c r="AE26" s="419"/>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Q26" s="418"/>
      <c r="BR26" s="418"/>
      <c r="BS26" s="418"/>
      <c r="BT26" s="418"/>
      <c r="BU26" s="418"/>
      <c r="BV26" s="418"/>
    </row>
    <row r="27" spans="1:74" x14ac:dyDescent="0.25">
      <c r="A27" s="416"/>
      <c r="B27" s="407" t="s">
        <v>1719</v>
      </c>
      <c r="C27" s="416"/>
      <c r="D27" s="416"/>
      <c r="E27" s="416"/>
      <c r="F27" s="416"/>
      <c r="G27" s="416"/>
      <c r="H27" s="416"/>
      <c r="I27" s="416"/>
      <c r="J27" s="416"/>
      <c r="K27" s="416"/>
      <c r="L27" s="417"/>
      <c r="M27" s="418"/>
      <c r="N27" s="418"/>
      <c r="O27" s="418"/>
      <c r="P27" s="418"/>
      <c r="Q27" s="418"/>
      <c r="R27" s="418"/>
      <c r="S27" s="418"/>
      <c r="T27" s="416"/>
      <c r="U27" s="418"/>
      <c r="V27" s="418"/>
      <c r="W27" s="418"/>
      <c r="X27" s="418"/>
      <c r="Y27" s="418"/>
      <c r="Z27" s="418"/>
      <c r="AA27" s="418"/>
      <c r="AB27" s="419"/>
      <c r="AC27" s="419"/>
      <c r="AD27" s="419"/>
      <c r="AE27" s="419"/>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Q27" s="418"/>
      <c r="BR27" s="418"/>
      <c r="BS27" s="418"/>
      <c r="BT27" s="418"/>
      <c r="BU27" s="418"/>
      <c r="BV27" s="418"/>
    </row>
    <row r="28" spans="1:74" x14ac:dyDescent="0.25">
      <c r="A28" s="416"/>
      <c r="B28" s="407" t="s">
        <v>232</v>
      </c>
      <c r="C28" s="416"/>
      <c r="D28" s="416"/>
      <c r="E28" s="416"/>
      <c r="F28" s="416"/>
      <c r="G28" s="416"/>
      <c r="H28" s="416"/>
      <c r="I28" s="416"/>
      <c r="J28" s="416"/>
      <c r="K28" s="416"/>
      <c r="L28" s="417"/>
      <c r="M28" s="418"/>
      <c r="N28" s="418"/>
      <c r="O28" s="418"/>
      <c r="P28" s="418"/>
      <c r="Q28" s="418"/>
      <c r="R28" s="418"/>
      <c r="S28" s="418"/>
      <c r="T28" s="416"/>
      <c r="U28" s="418"/>
      <c r="V28" s="418"/>
      <c r="W28" s="418"/>
      <c r="X28" s="418"/>
      <c r="Y28" s="418"/>
      <c r="Z28" s="418"/>
      <c r="AA28" s="418"/>
      <c r="AB28" s="419"/>
      <c r="AC28" s="419"/>
      <c r="AD28" s="419"/>
      <c r="AE28" s="419"/>
      <c r="AF28" s="416"/>
      <c r="AG28" s="416"/>
      <c r="AH28" s="416"/>
      <c r="AI28" s="416"/>
      <c r="AJ28" s="416"/>
      <c r="AK28" s="416"/>
      <c r="AL28" s="416"/>
      <c r="AM28" s="416"/>
      <c r="AN28" s="416"/>
      <c r="AO28" s="416"/>
      <c r="AP28" s="416"/>
      <c r="AQ28" s="416"/>
      <c r="AR28" s="416"/>
      <c r="AS28" s="416"/>
      <c r="AT28" s="416"/>
      <c r="AU28" s="416"/>
      <c r="AV28" s="416"/>
      <c r="AW28" s="416"/>
      <c r="AX28" s="416"/>
      <c r="AY28" s="416"/>
      <c r="AZ28" s="416"/>
      <c r="BA28" s="416"/>
      <c r="BB28" s="416"/>
      <c r="BC28" s="416"/>
      <c r="BD28" s="416"/>
      <c r="BE28" s="416"/>
      <c r="BF28" s="416"/>
      <c r="BG28" s="416"/>
      <c r="BH28" s="416"/>
      <c r="BI28" s="416"/>
      <c r="BJ28" s="416"/>
      <c r="BK28" s="416"/>
      <c r="BL28" s="416"/>
      <c r="BM28" s="416"/>
      <c r="BN28" s="416"/>
      <c r="BO28" s="416"/>
      <c r="BP28" s="416"/>
      <c r="BQ28" s="418"/>
      <c r="BR28" s="418"/>
      <c r="BS28" s="418"/>
      <c r="BT28" s="418"/>
      <c r="BU28" s="418"/>
      <c r="BV28" s="418"/>
    </row>
    <row r="29" spans="1:74" x14ac:dyDescent="0.25">
      <c r="A29" s="416"/>
      <c r="B29" s="407" t="s">
        <v>232</v>
      </c>
      <c r="C29" s="416"/>
      <c r="D29" s="416"/>
      <c r="E29" s="416"/>
      <c r="F29" s="416"/>
      <c r="G29" s="416"/>
      <c r="H29" s="416"/>
      <c r="I29" s="416"/>
      <c r="J29" s="416"/>
      <c r="K29" s="416"/>
      <c r="L29" s="417"/>
      <c r="M29" s="418"/>
      <c r="N29" s="418"/>
      <c r="O29" s="418"/>
      <c r="P29" s="418"/>
      <c r="Q29" s="418"/>
      <c r="R29" s="418"/>
      <c r="S29" s="418"/>
      <c r="T29" s="416"/>
      <c r="U29" s="418"/>
      <c r="V29" s="418"/>
      <c r="W29" s="418"/>
      <c r="X29" s="418"/>
      <c r="Y29" s="418"/>
      <c r="Z29" s="418"/>
      <c r="AA29" s="418"/>
      <c r="AB29" s="419"/>
      <c r="AC29" s="419"/>
      <c r="AD29" s="419"/>
      <c r="AE29" s="419"/>
      <c r="AF29" s="416"/>
      <c r="AG29" s="416"/>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6"/>
      <c r="BD29" s="416"/>
      <c r="BE29" s="416"/>
      <c r="BF29" s="416"/>
      <c r="BG29" s="416"/>
      <c r="BH29" s="416"/>
      <c r="BI29" s="416"/>
      <c r="BJ29" s="416"/>
      <c r="BK29" s="416"/>
      <c r="BL29" s="416"/>
      <c r="BM29" s="416"/>
      <c r="BN29" s="416"/>
      <c r="BO29" s="416"/>
      <c r="BP29" s="416"/>
      <c r="BQ29" s="418"/>
      <c r="BR29" s="418"/>
      <c r="BS29" s="418"/>
      <c r="BT29" s="418"/>
      <c r="BU29" s="418"/>
      <c r="BV29" s="418"/>
    </row>
    <row r="30" spans="1:74" x14ac:dyDescent="0.25">
      <c r="A30" s="416"/>
      <c r="B30" s="407" t="s">
        <v>1720</v>
      </c>
      <c r="C30" s="416"/>
      <c r="D30" s="416"/>
      <c r="E30" s="416"/>
      <c r="F30" s="416"/>
      <c r="G30" s="416"/>
      <c r="H30" s="416"/>
      <c r="I30" s="416"/>
      <c r="J30" s="416"/>
      <c r="K30" s="416"/>
      <c r="L30" s="417"/>
      <c r="M30" s="418"/>
      <c r="N30" s="418"/>
      <c r="O30" s="418"/>
      <c r="P30" s="418"/>
      <c r="Q30" s="418"/>
      <c r="R30" s="418"/>
      <c r="S30" s="418"/>
      <c r="T30" s="416"/>
      <c r="U30" s="418"/>
      <c r="V30" s="418"/>
      <c r="W30" s="418"/>
      <c r="X30" s="418"/>
      <c r="Y30" s="418"/>
      <c r="Z30" s="418"/>
      <c r="AA30" s="418"/>
      <c r="AB30" s="419"/>
      <c r="AC30" s="419"/>
      <c r="AD30" s="419"/>
      <c r="AE30" s="419"/>
      <c r="AF30" s="416"/>
      <c r="AG30" s="416"/>
      <c r="AH30" s="416"/>
      <c r="AI30" s="416"/>
      <c r="AJ30" s="416"/>
      <c r="AK30" s="416"/>
      <c r="AL30" s="416"/>
      <c r="AM30" s="416"/>
      <c r="AN30" s="416"/>
      <c r="AO30" s="416"/>
      <c r="AP30" s="416"/>
      <c r="AQ30" s="416"/>
      <c r="AR30" s="416"/>
      <c r="AS30" s="416"/>
      <c r="AT30" s="416"/>
      <c r="AU30" s="416"/>
      <c r="AV30" s="416"/>
      <c r="AW30" s="416"/>
      <c r="AX30" s="416"/>
      <c r="AY30" s="416"/>
      <c r="AZ30" s="416"/>
      <c r="BA30" s="416"/>
      <c r="BB30" s="416"/>
      <c r="BC30" s="416"/>
      <c r="BD30" s="416"/>
      <c r="BE30" s="416"/>
      <c r="BF30" s="416"/>
      <c r="BG30" s="416"/>
      <c r="BH30" s="416"/>
      <c r="BI30" s="416"/>
      <c r="BJ30" s="416"/>
      <c r="BK30" s="416"/>
      <c r="BL30" s="416"/>
      <c r="BM30" s="416"/>
      <c r="BN30" s="416"/>
      <c r="BO30" s="416"/>
      <c r="BP30" s="416"/>
      <c r="BQ30" s="418"/>
      <c r="BR30" s="418"/>
      <c r="BS30" s="418"/>
      <c r="BT30" s="418"/>
      <c r="BU30" s="418"/>
      <c r="BV30" s="418"/>
    </row>
    <row r="31" spans="1:74" x14ac:dyDescent="0.25">
      <c r="A31" s="416"/>
      <c r="B31" s="407" t="s">
        <v>232</v>
      </c>
      <c r="C31" s="416"/>
      <c r="D31" s="416"/>
      <c r="E31" s="416"/>
      <c r="F31" s="416"/>
      <c r="G31" s="416"/>
      <c r="H31" s="416"/>
      <c r="I31" s="416"/>
      <c r="J31" s="416"/>
      <c r="K31" s="416"/>
      <c r="L31" s="417"/>
      <c r="M31" s="418"/>
      <c r="N31" s="418"/>
      <c r="O31" s="418"/>
      <c r="P31" s="418"/>
      <c r="Q31" s="418"/>
      <c r="R31" s="418"/>
      <c r="S31" s="418"/>
      <c r="T31" s="416"/>
      <c r="U31" s="418"/>
      <c r="V31" s="418"/>
      <c r="W31" s="418"/>
      <c r="X31" s="418"/>
      <c r="Y31" s="418"/>
      <c r="Z31" s="418"/>
      <c r="AA31" s="418"/>
      <c r="AB31" s="419"/>
      <c r="AC31" s="419"/>
      <c r="AD31" s="419"/>
      <c r="AE31" s="419"/>
      <c r="AF31" s="416"/>
      <c r="AG31" s="416"/>
      <c r="AH31" s="416"/>
      <c r="AI31" s="416"/>
      <c r="AJ31" s="416"/>
      <c r="AK31" s="416"/>
      <c r="AL31" s="416"/>
      <c r="AM31" s="416"/>
      <c r="AN31" s="416"/>
      <c r="AO31" s="416"/>
      <c r="AP31" s="416"/>
      <c r="AQ31" s="416"/>
      <c r="AR31" s="416"/>
      <c r="AS31" s="416"/>
      <c r="AT31" s="416"/>
      <c r="AU31" s="416"/>
      <c r="AV31" s="416"/>
      <c r="AW31" s="416"/>
      <c r="AX31" s="416"/>
      <c r="AY31" s="416"/>
      <c r="AZ31" s="416"/>
      <c r="BA31" s="416"/>
      <c r="BB31" s="416"/>
      <c r="BC31" s="416"/>
      <c r="BD31" s="416"/>
      <c r="BE31" s="416"/>
      <c r="BF31" s="416"/>
      <c r="BG31" s="416"/>
      <c r="BH31" s="416"/>
      <c r="BI31" s="416"/>
      <c r="BJ31" s="416"/>
      <c r="BK31" s="416"/>
      <c r="BL31" s="416"/>
      <c r="BM31" s="416"/>
      <c r="BN31" s="416"/>
      <c r="BO31" s="416"/>
      <c r="BP31" s="416"/>
      <c r="BQ31" s="418"/>
      <c r="BR31" s="418"/>
      <c r="BS31" s="418"/>
      <c r="BT31" s="418"/>
      <c r="BU31" s="418"/>
      <c r="BV31" s="418"/>
    </row>
    <row r="32" spans="1:74" x14ac:dyDescent="0.25">
      <c r="A32" s="416"/>
      <c r="B32" s="407" t="s">
        <v>232</v>
      </c>
      <c r="C32" s="416"/>
      <c r="D32" s="416"/>
      <c r="E32" s="416"/>
      <c r="F32" s="416"/>
      <c r="G32" s="416"/>
      <c r="H32" s="416"/>
      <c r="I32" s="416"/>
      <c r="J32" s="416"/>
      <c r="K32" s="416"/>
      <c r="L32" s="417"/>
      <c r="M32" s="418"/>
      <c r="N32" s="418"/>
      <c r="O32" s="418"/>
      <c r="P32" s="418"/>
      <c r="Q32" s="418"/>
      <c r="R32" s="418"/>
      <c r="S32" s="418"/>
      <c r="T32" s="416"/>
      <c r="U32" s="418"/>
      <c r="V32" s="418"/>
      <c r="W32" s="418"/>
      <c r="X32" s="418"/>
      <c r="Y32" s="418"/>
      <c r="Z32" s="418"/>
      <c r="AA32" s="418"/>
      <c r="AB32" s="419"/>
      <c r="AC32" s="419"/>
      <c r="AD32" s="419"/>
      <c r="AE32" s="419"/>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8"/>
      <c r="BR32" s="418"/>
      <c r="BS32" s="418"/>
      <c r="BT32" s="418"/>
      <c r="BU32" s="418"/>
      <c r="BV32" s="418"/>
    </row>
    <row r="33" spans="1:74" x14ac:dyDescent="0.25">
      <c r="A33" s="416"/>
      <c r="B33" s="420" t="s">
        <v>1721</v>
      </c>
      <c r="C33" s="416"/>
      <c r="D33" s="416"/>
      <c r="E33" s="416"/>
      <c r="F33" s="416"/>
      <c r="G33" s="416"/>
      <c r="H33" s="416"/>
      <c r="I33" s="416"/>
      <c r="J33" s="416"/>
      <c r="K33" s="416"/>
      <c r="L33" s="417"/>
      <c r="M33" s="418"/>
      <c r="N33" s="418"/>
      <c r="O33" s="418"/>
      <c r="P33" s="418"/>
      <c r="Q33" s="418"/>
      <c r="R33" s="418"/>
      <c r="S33" s="418"/>
      <c r="T33" s="416"/>
      <c r="U33" s="418"/>
      <c r="V33" s="418"/>
      <c r="W33" s="418"/>
      <c r="X33" s="418"/>
      <c r="Y33" s="418"/>
      <c r="Z33" s="418"/>
      <c r="AA33" s="418"/>
      <c r="AB33" s="419"/>
      <c r="AC33" s="419"/>
      <c r="AD33" s="419"/>
      <c r="AE33" s="419"/>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c r="BM33" s="416"/>
      <c r="BN33" s="416"/>
      <c r="BO33" s="416"/>
      <c r="BP33" s="416"/>
      <c r="BQ33" s="418"/>
      <c r="BR33" s="418"/>
      <c r="BS33" s="418"/>
      <c r="BT33" s="418"/>
      <c r="BU33" s="418"/>
      <c r="BV33" s="418"/>
    </row>
    <row r="34" spans="1:74" x14ac:dyDescent="0.25">
      <c r="A34" s="416"/>
      <c r="B34" s="407" t="s">
        <v>232</v>
      </c>
      <c r="C34" s="416"/>
      <c r="D34" s="416"/>
      <c r="E34" s="416"/>
      <c r="F34" s="416"/>
      <c r="G34" s="416"/>
      <c r="H34" s="416"/>
      <c r="I34" s="416"/>
      <c r="J34" s="416"/>
      <c r="K34" s="416"/>
      <c r="L34" s="417"/>
      <c r="M34" s="418"/>
      <c r="N34" s="418"/>
      <c r="O34" s="418"/>
      <c r="P34" s="418"/>
      <c r="Q34" s="418"/>
      <c r="R34" s="418"/>
      <c r="S34" s="418"/>
      <c r="T34" s="416"/>
      <c r="U34" s="418"/>
      <c r="V34" s="418"/>
      <c r="W34" s="418"/>
      <c r="X34" s="418"/>
      <c r="Y34" s="418"/>
      <c r="Z34" s="418"/>
      <c r="AA34" s="418"/>
      <c r="AB34" s="419"/>
      <c r="AC34" s="419"/>
      <c r="AD34" s="419"/>
      <c r="AE34" s="419"/>
      <c r="AF34" s="416"/>
      <c r="AG34" s="416"/>
      <c r="AH34" s="416"/>
      <c r="AI34" s="416"/>
      <c r="AJ34" s="416"/>
      <c r="AK34" s="416"/>
      <c r="AL34" s="416"/>
      <c r="AM34" s="416"/>
      <c r="AN34" s="416"/>
      <c r="AO34" s="416"/>
      <c r="AP34" s="416"/>
      <c r="AQ34" s="416"/>
      <c r="AR34" s="416"/>
      <c r="AS34" s="416"/>
      <c r="AT34" s="416"/>
      <c r="AU34" s="416"/>
      <c r="AV34" s="416"/>
      <c r="AW34" s="416"/>
      <c r="AX34" s="416"/>
      <c r="AY34" s="416"/>
      <c r="AZ34" s="416"/>
      <c r="BA34" s="416"/>
      <c r="BB34" s="416"/>
      <c r="BC34" s="416"/>
      <c r="BD34" s="416"/>
      <c r="BE34" s="416"/>
      <c r="BF34" s="416"/>
      <c r="BG34" s="416"/>
      <c r="BH34" s="416"/>
      <c r="BI34" s="416"/>
      <c r="BJ34" s="416"/>
      <c r="BK34" s="416"/>
      <c r="BL34" s="416"/>
      <c r="BM34" s="416"/>
      <c r="BN34" s="416"/>
      <c r="BO34" s="416"/>
      <c r="BP34" s="416"/>
      <c r="BQ34" s="418"/>
      <c r="BR34" s="418"/>
      <c r="BS34" s="418"/>
      <c r="BT34" s="418"/>
      <c r="BU34" s="418"/>
      <c r="BV34" s="418"/>
    </row>
    <row r="35" spans="1:74" x14ac:dyDescent="0.25">
      <c r="A35" s="416"/>
      <c r="B35" s="407" t="s">
        <v>232</v>
      </c>
      <c r="C35" s="416"/>
      <c r="D35" s="416"/>
      <c r="E35" s="416"/>
      <c r="F35" s="416"/>
      <c r="G35" s="416"/>
      <c r="H35" s="416"/>
      <c r="I35" s="416"/>
      <c r="J35" s="416"/>
      <c r="K35" s="416"/>
      <c r="L35" s="417"/>
      <c r="M35" s="418"/>
      <c r="N35" s="418"/>
      <c r="O35" s="418"/>
      <c r="P35" s="418"/>
      <c r="Q35" s="418"/>
      <c r="R35" s="418"/>
      <c r="S35" s="418"/>
      <c r="T35" s="416"/>
      <c r="U35" s="418"/>
      <c r="V35" s="418"/>
      <c r="W35" s="418"/>
      <c r="X35" s="418"/>
      <c r="Y35" s="418"/>
      <c r="Z35" s="418"/>
      <c r="AA35" s="418"/>
      <c r="AB35" s="419"/>
      <c r="AC35" s="419"/>
      <c r="AD35" s="419"/>
      <c r="AE35" s="419"/>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c r="BM35" s="416"/>
      <c r="BN35" s="416"/>
      <c r="BO35" s="416"/>
      <c r="BP35" s="416"/>
      <c r="BQ35" s="418"/>
      <c r="BR35" s="418"/>
      <c r="BS35" s="418"/>
      <c r="BT35" s="418"/>
      <c r="BU35" s="418"/>
      <c r="BV35" s="418"/>
    </row>
    <row r="36" spans="1:74" x14ac:dyDescent="0.25">
      <c r="A36" s="416"/>
      <c r="B36" s="407"/>
      <c r="C36" s="416"/>
      <c r="D36" s="416"/>
      <c r="E36" s="416"/>
      <c r="F36" s="416"/>
      <c r="G36" s="416"/>
      <c r="H36" s="416"/>
      <c r="I36" s="416"/>
      <c r="J36" s="416"/>
      <c r="K36" s="416"/>
      <c r="L36" s="417"/>
      <c r="M36" s="418"/>
      <c r="N36" s="418"/>
      <c r="O36" s="418"/>
      <c r="P36" s="418"/>
      <c r="Q36" s="418"/>
      <c r="R36" s="418"/>
      <c r="S36" s="418"/>
      <c r="T36" s="416"/>
      <c r="U36" s="418"/>
      <c r="V36" s="418"/>
      <c r="W36" s="418"/>
      <c r="X36" s="418"/>
      <c r="Y36" s="418"/>
      <c r="Z36" s="418"/>
      <c r="AA36" s="418"/>
      <c r="AB36" s="419"/>
      <c r="AC36" s="419"/>
      <c r="AD36" s="419"/>
      <c r="AE36" s="419"/>
      <c r="AF36" s="416"/>
      <c r="AG36" s="416"/>
      <c r="AH36" s="416"/>
      <c r="AI36" s="416"/>
      <c r="AJ36" s="416"/>
      <c r="AK36" s="416"/>
      <c r="AL36" s="416"/>
      <c r="AM36" s="416"/>
      <c r="AN36" s="416"/>
      <c r="AO36" s="416"/>
      <c r="AP36" s="416"/>
      <c r="AQ36" s="416"/>
      <c r="AR36" s="416"/>
      <c r="AS36" s="416"/>
      <c r="AT36" s="416"/>
      <c r="AU36" s="416"/>
      <c r="AV36" s="416"/>
      <c r="AW36" s="416"/>
      <c r="AX36" s="416"/>
      <c r="AY36" s="416"/>
      <c r="AZ36" s="416"/>
      <c r="BA36" s="416"/>
      <c r="BB36" s="416"/>
      <c r="BC36" s="416"/>
      <c r="BD36" s="416"/>
      <c r="BE36" s="416"/>
      <c r="BF36" s="416"/>
      <c r="BG36" s="416"/>
      <c r="BH36" s="416"/>
      <c r="BI36" s="416"/>
      <c r="BJ36" s="416"/>
      <c r="BK36" s="416"/>
      <c r="BL36" s="416"/>
      <c r="BM36" s="416"/>
      <c r="BN36" s="416"/>
      <c r="BO36" s="416"/>
      <c r="BP36" s="416"/>
      <c r="BQ36" s="418"/>
      <c r="BR36" s="418"/>
      <c r="BS36" s="418"/>
      <c r="BT36" s="418"/>
      <c r="BU36" s="418"/>
      <c r="BV36" s="418"/>
    </row>
    <row r="37" spans="1:74" x14ac:dyDescent="0.25">
      <c r="A37" s="416"/>
      <c r="B37" s="420" t="s">
        <v>6</v>
      </c>
      <c r="C37" s="416"/>
      <c r="D37" s="416"/>
      <c r="E37" s="416"/>
      <c r="F37" s="416"/>
      <c r="G37" s="416"/>
      <c r="H37" s="416"/>
      <c r="I37" s="416"/>
      <c r="J37" s="416"/>
      <c r="K37" s="416"/>
      <c r="L37" s="417"/>
      <c r="M37" s="418"/>
      <c r="N37" s="418"/>
      <c r="O37" s="418"/>
      <c r="P37" s="418"/>
      <c r="Q37" s="418"/>
      <c r="R37" s="418"/>
      <c r="S37" s="418"/>
      <c r="T37" s="416"/>
      <c r="U37" s="418"/>
      <c r="V37" s="418"/>
      <c r="W37" s="418"/>
      <c r="X37" s="418"/>
      <c r="Y37" s="418"/>
      <c r="Z37" s="418"/>
      <c r="AA37" s="418"/>
      <c r="AB37" s="419"/>
      <c r="AC37" s="419"/>
      <c r="AD37" s="419"/>
      <c r="AE37" s="419"/>
      <c r="AF37" s="416"/>
      <c r="AG37" s="416"/>
      <c r="AH37" s="416"/>
      <c r="AI37" s="416"/>
      <c r="AJ37" s="416"/>
      <c r="AK37" s="416"/>
      <c r="AL37" s="416"/>
      <c r="AM37" s="416"/>
      <c r="AN37" s="416"/>
      <c r="AO37" s="416"/>
      <c r="AP37" s="416"/>
      <c r="AQ37" s="416"/>
      <c r="AR37" s="416"/>
      <c r="AS37" s="416"/>
      <c r="AT37" s="416"/>
      <c r="AU37" s="416"/>
      <c r="AV37" s="416"/>
      <c r="AW37" s="416"/>
      <c r="AX37" s="416"/>
      <c r="AY37" s="416"/>
      <c r="AZ37" s="416"/>
      <c r="BA37" s="416"/>
      <c r="BB37" s="416"/>
      <c r="BC37" s="416"/>
      <c r="BD37" s="416"/>
      <c r="BE37" s="416"/>
      <c r="BF37" s="416"/>
      <c r="BG37" s="416"/>
      <c r="BH37" s="416"/>
      <c r="BI37" s="416"/>
      <c r="BJ37" s="416"/>
      <c r="BK37" s="416"/>
      <c r="BL37" s="416"/>
      <c r="BM37" s="416"/>
      <c r="BN37" s="416"/>
      <c r="BO37" s="416"/>
      <c r="BP37" s="416"/>
      <c r="BQ37" s="418"/>
      <c r="BR37" s="418"/>
      <c r="BS37" s="418"/>
      <c r="BT37" s="418"/>
      <c r="BU37" s="418"/>
      <c r="BV37" s="418"/>
    </row>
    <row r="38" spans="1:74" x14ac:dyDescent="0.25">
      <c r="A38" s="416"/>
      <c r="B38" s="420" t="s">
        <v>1718</v>
      </c>
      <c r="C38" s="416"/>
      <c r="D38" s="416"/>
      <c r="E38" s="416"/>
      <c r="F38" s="416"/>
      <c r="G38" s="416"/>
      <c r="H38" s="416"/>
      <c r="I38" s="416"/>
      <c r="J38" s="416"/>
      <c r="K38" s="416"/>
      <c r="L38" s="417"/>
      <c r="M38" s="418"/>
      <c r="N38" s="418"/>
      <c r="O38" s="418"/>
      <c r="P38" s="418"/>
      <c r="Q38" s="418"/>
      <c r="R38" s="418"/>
      <c r="S38" s="418"/>
      <c r="T38" s="416"/>
      <c r="U38" s="418"/>
      <c r="V38" s="418"/>
      <c r="W38" s="418"/>
      <c r="X38" s="418"/>
      <c r="Y38" s="418"/>
      <c r="Z38" s="418"/>
      <c r="AA38" s="418"/>
      <c r="AB38" s="419"/>
      <c r="AC38" s="419"/>
      <c r="AD38" s="419"/>
      <c r="AE38" s="419"/>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416"/>
      <c r="BB38" s="416"/>
      <c r="BC38" s="416"/>
      <c r="BD38" s="416"/>
      <c r="BE38" s="416"/>
      <c r="BF38" s="416"/>
      <c r="BG38" s="416"/>
      <c r="BH38" s="416"/>
      <c r="BI38" s="416"/>
      <c r="BJ38" s="416"/>
      <c r="BK38" s="416"/>
      <c r="BL38" s="416"/>
      <c r="BM38" s="416"/>
      <c r="BN38" s="416"/>
      <c r="BO38" s="416"/>
      <c r="BP38" s="416"/>
      <c r="BQ38" s="418"/>
      <c r="BR38" s="418"/>
      <c r="BS38" s="418"/>
      <c r="BT38" s="418"/>
      <c r="BU38" s="418"/>
      <c r="BV38" s="418"/>
    </row>
    <row r="39" spans="1:74" x14ac:dyDescent="0.25">
      <c r="A39" s="416"/>
      <c r="B39" s="407" t="s">
        <v>1719</v>
      </c>
      <c r="C39" s="416"/>
      <c r="D39" s="416"/>
      <c r="E39" s="416"/>
      <c r="F39" s="416"/>
      <c r="G39" s="416"/>
      <c r="H39" s="416"/>
      <c r="I39" s="416"/>
      <c r="J39" s="416"/>
      <c r="K39" s="416"/>
      <c r="L39" s="417"/>
      <c r="M39" s="418"/>
      <c r="N39" s="418"/>
      <c r="O39" s="418"/>
      <c r="P39" s="418"/>
      <c r="Q39" s="418"/>
      <c r="R39" s="418"/>
      <c r="S39" s="418"/>
      <c r="T39" s="416"/>
      <c r="U39" s="418"/>
      <c r="V39" s="418"/>
      <c r="W39" s="418"/>
      <c r="X39" s="418"/>
      <c r="Y39" s="418"/>
      <c r="Z39" s="418"/>
      <c r="AA39" s="418"/>
      <c r="AB39" s="419"/>
      <c r="AC39" s="419"/>
      <c r="AD39" s="419"/>
      <c r="AE39" s="419"/>
      <c r="AF39" s="416"/>
      <c r="AG39" s="416"/>
      <c r="AH39" s="416"/>
      <c r="AI39" s="416"/>
      <c r="AJ39" s="416"/>
      <c r="AK39" s="416"/>
      <c r="AL39" s="416"/>
      <c r="AM39" s="416"/>
      <c r="AN39" s="416"/>
      <c r="AO39" s="416"/>
      <c r="AP39" s="416"/>
      <c r="AQ39" s="416"/>
      <c r="AR39" s="416"/>
      <c r="AS39" s="416"/>
      <c r="AT39" s="416"/>
      <c r="AU39" s="416"/>
      <c r="AV39" s="416"/>
      <c r="AW39" s="416"/>
      <c r="AX39" s="416"/>
      <c r="AY39" s="416"/>
      <c r="AZ39" s="416"/>
      <c r="BA39" s="416"/>
      <c r="BB39" s="416"/>
      <c r="BC39" s="416"/>
      <c r="BD39" s="416"/>
      <c r="BE39" s="416"/>
      <c r="BF39" s="416"/>
      <c r="BG39" s="416"/>
      <c r="BH39" s="416"/>
      <c r="BI39" s="416"/>
      <c r="BJ39" s="416"/>
      <c r="BK39" s="416"/>
      <c r="BL39" s="416"/>
      <c r="BM39" s="416"/>
      <c r="BN39" s="416"/>
      <c r="BO39" s="416"/>
      <c r="BP39" s="416"/>
      <c r="BQ39" s="418"/>
      <c r="BR39" s="418"/>
      <c r="BS39" s="418"/>
      <c r="BT39" s="418"/>
      <c r="BU39" s="418"/>
      <c r="BV39" s="418"/>
    </row>
    <row r="40" spans="1:74" x14ac:dyDescent="0.25">
      <c r="A40" s="416"/>
      <c r="B40" s="407" t="s">
        <v>232</v>
      </c>
      <c r="C40" s="416"/>
      <c r="D40" s="416"/>
      <c r="E40" s="416"/>
      <c r="F40" s="416"/>
      <c r="G40" s="416"/>
      <c r="H40" s="416"/>
      <c r="I40" s="416"/>
      <c r="J40" s="416"/>
      <c r="K40" s="416"/>
      <c r="L40" s="417"/>
      <c r="M40" s="418"/>
      <c r="N40" s="418"/>
      <c r="O40" s="418"/>
      <c r="P40" s="418"/>
      <c r="Q40" s="418"/>
      <c r="R40" s="418"/>
      <c r="S40" s="418"/>
      <c r="T40" s="416"/>
      <c r="U40" s="418"/>
      <c r="V40" s="418"/>
      <c r="W40" s="418"/>
      <c r="X40" s="418"/>
      <c r="Y40" s="418"/>
      <c r="Z40" s="418"/>
      <c r="AA40" s="418"/>
      <c r="AB40" s="419"/>
      <c r="AC40" s="419"/>
      <c r="AD40" s="419"/>
      <c r="AE40" s="419"/>
      <c r="AF40" s="416"/>
      <c r="AG40" s="416"/>
      <c r="AH40" s="416"/>
      <c r="AI40" s="416"/>
      <c r="AJ40" s="416"/>
      <c r="AK40" s="416"/>
      <c r="AL40" s="416"/>
      <c r="AM40" s="416"/>
      <c r="AN40" s="416"/>
      <c r="AO40" s="416"/>
      <c r="AP40" s="416"/>
      <c r="AQ40" s="416"/>
      <c r="AR40" s="416"/>
      <c r="AS40" s="416"/>
      <c r="AT40" s="416"/>
      <c r="AU40" s="416"/>
      <c r="AV40" s="416"/>
      <c r="AW40" s="416"/>
      <c r="AX40" s="416"/>
      <c r="AY40" s="416"/>
      <c r="AZ40" s="416"/>
      <c r="BA40" s="416"/>
      <c r="BB40" s="416"/>
      <c r="BC40" s="416"/>
      <c r="BD40" s="416"/>
      <c r="BE40" s="416"/>
      <c r="BF40" s="416"/>
      <c r="BG40" s="416"/>
      <c r="BH40" s="416"/>
      <c r="BI40" s="416"/>
      <c r="BJ40" s="416"/>
      <c r="BK40" s="416"/>
      <c r="BL40" s="416"/>
      <c r="BM40" s="416"/>
      <c r="BN40" s="416"/>
      <c r="BO40" s="416"/>
      <c r="BP40" s="416"/>
      <c r="BQ40" s="418"/>
      <c r="BR40" s="418"/>
      <c r="BS40" s="418"/>
      <c r="BT40" s="418"/>
      <c r="BU40" s="418"/>
      <c r="BV40" s="418"/>
    </row>
    <row r="41" spans="1:74" x14ac:dyDescent="0.25">
      <c r="A41" s="416"/>
      <c r="B41" s="407" t="s">
        <v>232</v>
      </c>
      <c r="C41" s="416"/>
      <c r="D41" s="416"/>
      <c r="E41" s="416"/>
      <c r="F41" s="416"/>
      <c r="G41" s="416"/>
      <c r="H41" s="416"/>
      <c r="I41" s="416"/>
      <c r="J41" s="416"/>
      <c r="K41" s="416"/>
      <c r="L41" s="417"/>
      <c r="M41" s="418"/>
      <c r="N41" s="418"/>
      <c r="O41" s="418"/>
      <c r="P41" s="418"/>
      <c r="Q41" s="418"/>
      <c r="R41" s="418"/>
      <c r="S41" s="418"/>
      <c r="T41" s="416"/>
      <c r="U41" s="418"/>
      <c r="V41" s="418"/>
      <c r="W41" s="418"/>
      <c r="X41" s="418"/>
      <c r="Y41" s="418"/>
      <c r="Z41" s="418"/>
      <c r="AA41" s="418"/>
      <c r="AB41" s="419"/>
      <c r="AC41" s="419"/>
      <c r="AD41" s="419"/>
      <c r="AE41" s="419"/>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8"/>
      <c r="BR41" s="418"/>
      <c r="BS41" s="418"/>
      <c r="BT41" s="418"/>
      <c r="BU41" s="418"/>
      <c r="BV41" s="418"/>
    </row>
    <row r="42" spans="1:74" x14ac:dyDescent="0.25">
      <c r="A42" s="416"/>
      <c r="B42" s="407" t="s">
        <v>1720</v>
      </c>
      <c r="C42" s="416"/>
      <c r="D42" s="416"/>
      <c r="E42" s="416"/>
      <c r="F42" s="416"/>
      <c r="G42" s="416"/>
      <c r="H42" s="416"/>
      <c r="I42" s="416"/>
      <c r="J42" s="416"/>
      <c r="K42" s="416"/>
      <c r="L42" s="417"/>
      <c r="M42" s="418"/>
      <c r="N42" s="418"/>
      <c r="O42" s="418"/>
      <c r="P42" s="418"/>
      <c r="Q42" s="418"/>
      <c r="R42" s="418"/>
      <c r="S42" s="418"/>
      <c r="T42" s="416"/>
      <c r="U42" s="418"/>
      <c r="V42" s="418"/>
      <c r="W42" s="418"/>
      <c r="X42" s="418"/>
      <c r="Y42" s="418"/>
      <c r="Z42" s="418"/>
      <c r="AA42" s="418"/>
      <c r="AB42" s="419"/>
      <c r="AC42" s="419"/>
      <c r="AD42" s="419"/>
      <c r="AE42" s="419"/>
      <c r="AF42" s="416"/>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c r="BM42" s="416"/>
      <c r="BN42" s="416"/>
      <c r="BO42" s="416"/>
      <c r="BP42" s="416"/>
      <c r="BQ42" s="418"/>
      <c r="BR42" s="418"/>
      <c r="BS42" s="418"/>
      <c r="BT42" s="418"/>
      <c r="BU42" s="418"/>
      <c r="BV42" s="418"/>
    </row>
    <row r="43" spans="1:74" x14ac:dyDescent="0.25">
      <c r="A43" s="416"/>
      <c r="B43" s="407" t="s">
        <v>232</v>
      </c>
      <c r="C43" s="416"/>
      <c r="D43" s="416"/>
      <c r="E43" s="416"/>
      <c r="F43" s="416"/>
      <c r="G43" s="416"/>
      <c r="H43" s="416"/>
      <c r="I43" s="416"/>
      <c r="J43" s="416"/>
      <c r="K43" s="416"/>
      <c r="L43" s="417"/>
      <c r="M43" s="418"/>
      <c r="N43" s="418"/>
      <c r="O43" s="418"/>
      <c r="P43" s="418"/>
      <c r="Q43" s="418"/>
      <c r="R43" s="418"/>
      <c r="S43" s="418"/>
      <c r="T43" s="416"/>
      <c r="U43" s="418"/>
      <c r="V43" s="418"/>
      <c r="W43" s="418"/>
      <c r="X43" s="418"/>
      <c r="Y43" s="418"/>
      <c r="Z43" s="418"/>
      <c r="AA43" s="418"/>
      <c r="AB43" s="419"/>
      <c r="AC43" s="419"/>
      <c r="AD43" s="419"/>
      <c r="AE43" s="419"/>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8"/>
      <c r="BR43" s="418"/>
      <c r="BS43" s="418"/>
      <c r="BT43" s="418"/>
      <c r="BU43" s="418"/>
      <c r="BV43" s="418"/>
    </row>
    <row r="44" spans="1:74" x14ac:dyDescent="0.25">
      <c r="A44" s="416"/>
      <c r="B44" s="407" t="s">
        <v>232</v>
      </c>
      <c r="C44" s="416"/>
      <c r="D44" s="416"/>
      <c r="E44" s="416"/>
      <c r="F44" s="416"/>
      <c r="G44" s="416"/>
      <c r="H44" s="416"/>
      <c r="I44" s="416"/>
      <c r="J44" s="416"/>
      <c r="K44" s="416"/>
      <c r="L44" s="417"/>
      <c r="M44" s="418"/>
      <c r="N44" s="418"/>
      <c r="O44" s="418"/>
      <c r="P44" s="418"/>
      <c r="Q44" s="418"/>
      <c r="R44" s="418"/>
      <c r="S44" s="418"/>
      <c r="T44" s="416"/>
      <c r="U44" s="418"/>
      <c r="V44" s="418"/>
      <c r="W44" s="418"/>
      <c r="X44" s="418"/>
      <c r="Y44" s="418"/>
      <c r="Z44" s="418"/>
      <c r="AA44" s="418"/>
      <c r="AB44" s="419"/>
      <c r="AC44" s="419"/>
      <c r="AD44" s="419"/>
      <c r="AE44" s="419"/>
      <c r="AF44" s="416"/>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6"/>
      <c r="BE44" s="416"/>
      <c r="BF44" s="416"/>
      <c r="BG44" s="416"/>
      <c r="BH44" s="416"/>
      <c r="BI44" s="416"/>
      <c r="BJ44" s="416"/>
      <c r="BK44" s="416"/>
      <c r="BL44" s="416"/>
      <c r="BM44" s="416"/>
      <c r="BN44" s="416"/>
      <c r="BO44" s="416"/>
      <c r="BP44" s="416"/>
      <c r="BQ44" s="418"/>
      <c r="BR44" s="418"/>
      <c r="BS44" s="418"/>
      <c r="BT44" s="418"/>
      <c r="BU44" s="418"/>
      <c r="BV44" s="418"/>
    </row>
    <row r="45" spans="1:74" x14ac:dyDescent="0.25">
      <c r="A45" s="416"/>
      <c r="B45" s="420" t="s">
        <v>1721</v>
      </c>
      <c r="C45" s="416"/>
      <c r="D45" s="416"/>
      <c r="E45" s="416"/>
      <c r="F45" s="416"/>
      <c r="G45" s="416"/>
      <c r="H45" s="416"/>
      <c r="I45" s="416"/>
      <c r="J45" s="416"/>
      <c r="K45" s="416"/>
      <c r="L45" s="417"/>
      <c r="M45" s="418"/>
      <c r="N45" s="418"/>
      <c r="O45" s="418"/>
      <c r="P45" s="418"/>
      <c r="Q45" s="418"/>
      <c r="R45" s="418"/>
      <c r="S45" s="418"/>
      <c r="T45" s="416"/>
      <c r="U45" s="418"/>
      <c r="V45" s="418"/>
      <c r="W45" s="418"/>
      <c r="X45" s="418"/>
      <c r="Y45" s="418"/>
      <c r="Z45" s="418"/>
      <c r="AA45" s="418"/>
      <c r="AB45" s="419"/>
      <c r="AC45" s="419"/>
      <c r="AD45" s="419"/>
      <c r="AE45" s="419"/>
      <c r="AF45" s="416"/>
      <c r="AG45" s="416"/>
      <c r="AH45" s="416"/>
      <c r="AI45" s="416"/>
      <c r="AJ45" s="416"/>
      <c r="AK45" s="416"/>
      <c r="AL45" s="416"/>
      <c r="AM45" s="416"/>
      <c r="AN45" s="416"/>
      <c r="AO45" s="416"/>
      <c r="AP45" s="416"/>
      <c r="AQ45" s="416"/>
      <c r="AR45" s="416"/>
      <c r="AS45" s="416"/>
      <c r="AT45" s="416"/>
      <c r="AU45" s="416"/>
      <c r="AV45" s="416"/>
      <c r="AW45" s="416"/>
      <c r="AX45" s="416"/>
      <c r="AY45" s="416"/>
      <c r="AZ45" s="416"/>
      <c r="BA45" s="416"/>
      <c r="BB45" s="416"/>
      <c r="BC45" s="416"/>
      <c r="BD45" s="416"/>
      <c r="BE45" s="416"/>
      <c r="BF45" s="416"/>
      <c r="BG45" s="416"/>
      <c r="BH45" s="416"/>
      <c r="BI45" s="416"/>
      <c r="BJ45" s="416"/>
      <c r="BK45" s="416"/>
      <c r="BL45" s="416"/>
      <c r="BM45" s="416"/>
      <c r="BN45" s="416"/>
      <c r="BO45" s="416"/>
      <c r="BP45" s="416"/>
      <c r="BQ45" s="418"/>
      <c r="BR45" s="418"/>
      <c r="BS45" s="418"/>
      <c r="BT45" s="418"/>
      <c r="BU45" s="418"/>
      <c r="BV45" s="418"/>
    </row>
    <row r="46" spans="1:74" x14ac:dyDescent="0.25">
      <c r="A46" s="416"/>
      <c r="B46" s="407" t="s">
        <v>232</v>
      </c>
      <c r="C46" s="416"/>
      <c r="D46" s="416"/>
      <c r="E46" s="416"/>
      <c r="F46" s="416"/>
      <c r="G46" s="416"/>
      <c r="H46" s="416"/>
      <c r="I46" s="416"/>
      <c r="J46" s="416"/>
      <c r="K46" s="416"/>
      <c r="L46" s="417"/>
      <c r="M46" s="418"/>
      <c r="N46" s="418"/>
      <c r="O46" s="418"/>
      <c r="P46" s="418"/>
      <c r="Q46" s="418"/>
      <c r="R46" s="418"/>
      <c r="S46" s="418"/>
      <c r="T46" s="416"/>
      <c r="U46" s="418"/>
      <c r="V46" s="418"/>
      <c r="W46" s="418"/>
      <c r="X46" s="418"/>
      <c r="Y46" s="418"/>
      <c r="Z46" s="418"/>
      <c r="AA46" s="418"/>
      <c r="AB46" s="419"/>
      <c r="AC46" s="419"/>
      <c r="AD46" s="419"/>
      <c r="AE46" s="419"/>
      <c r="AF46" s="416"/>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c r="BM46" s="416"/>
      <c r="BN46" s="416"/>
      <c r="BO46" s="416"/>
      <c r="BP46" s="416"/>
      <c r="BQ46" s="418"/>
      <c r="BR46" s="418"/>
      <c r="BS46" s="418"/>
      <c r="BT46" s="418"/>
      <c r="BU46" s="418"/>
      <c r="BV46" s="418"/>
    </row>
    <row r="47" spans="1:74" x14ac:dyDescent="0.25">
      <c r="A47" s="416"/>
      <c r="B47" s="407" t="s">
        <v>232</v>
      </c>
      <c r="C47" s="416"/>
      <c r="D47" s="416"/>
      <c r="E47" s="416"/>
      <c r="F47" s="416"/>
      <c r="G47" s="416"/>
      <c r="H47" s="416"/>
      <c r="I47" s="416"/>
      <c r="J47" s="416"/>
      <c r="K47" s="416"/>
      <c r="L47" s="417"/>
      <c r="M47" s="418"/>
      <c r="N47" s="418"/>
      <c r="O47" s="418"/>
      <c r="P47" s="418"/>
      <c r="Q47" s="418"/>
      <c r="R47" s="418"/>
      <c r="S47" s="418"/>
      <c r="T47" s="416"/>
      <c r="U47" s="418"/>
      <c r="V47" s="418"/>
      <c r="W47" s="418"/>
      <c r="X47" s="418"/>
      <c r="Y47" s="418"/>
      <c r="Z47" s="418"/>
      <c r="AA47" s="418"/>
      <c r="AB47" s="419"/>
      <c r="AC47" s="419"/>
      <c r="AD47" s="419"/>
      <c r="AE47" s="419"/>
      <c r="AF47" s="416"/>
      <c r="AG47" s="416"/>
      <c r="AH47" s="416"/>
      <c r="AI47" s="416"/>
      <c r="AJ47" s="416"/>
      <c r="AK47" s="416"/>
      <c r="AL47" s="416"/>
      <c r="AM47" s="416"/>
      <c r="AN47" s="416"/>
      <c r="AO47" s="416"/>
      <c r="AP47" s="416"/>
      <c r="AQ47" s="416"/>
      <c r="AR47" s="416"/>
      <c r="AS47" s="416"/>
      <c r="AT47" s="416"/>
      <c r="AU47" s="416"/>
      <c r="AV47" s="416"/>
      <c r="AW47" s="416"/>
      <c r="AX47" s="416"/>
      <c r="AY47" s="416"/>
      <c r="AZ47" s="416"/>
      <c r="BA47" s="416"/>
      <c r="BB47" s="416"/>
      <c r="BC47" s="416"/>
      <c r="BD47" s="416"/>
      <c r="BE47" s="416"/>
      <c r="BF47" s="416"/>
      <c r="BG47" s="416"/>
      <c r="BH47" s="416"/>
      <c r="BI47" s="416"/>
      <c r="BJ47" s="416"/>
      <c r="BK47" s="416"/>
      <c r="BL47" s="416"/>
      <c r="BM47" s="416"/>
      <c r="BN47" s="416"/>
      <c r="BO47" s="416"/>
      <c r="BP47" s="416"/>
      <c r="BQ47" s="418"/>
      <c r="BR47" s="418"/>
      <c r="BS47" s="418"/>
      <c r="BT47" s="418"/>
      <c r="BU47" s="418"/>
      <c r="BV47" s="418"/>
    </row>
    <row r="48" spans="1:74" x14ac:dyDescent="0.25">
      <c r="A48" s="416"/>
      <c r="B48" s="407"/>
      <c r="C48" s="416"/>
      <c r="D48" s="416"/>
      <c r="E48" s="416"/>
      <c r="F48" s="416"/>
      <c r="G48" s="416"/>
      <c r="H48" s="416"/>
      <c r="I48" s="416"/>
      <c r="J48" s="416"/>
      <c r="K48" s="416"/>
      <c r="L48" s="417"/>
      <c r="M48" s="418"/>
      <c r="N48" s="418"/>
      <c r="O48" s="418"/>
      <c r="P48" s="418"/>
      <c r="Q48" s="418"/>
      <c r="R48" s="418"/>
      <c r="S48" s="418"/>
      <c r="T48" s="416"/>
      <c r="U48" s="418"/>
      <c r="V48" s="418"/>
      <c r="W48" s="418"/>
      <c r="X48" s="418"/>
      <c r="Y48" s="418"/>
      <c r="Z48" s="418"/>
      <c r="AA48" s="418"/>
      <c r="AB48" s="419"/>
      <c r="AC48" s="419"/>
      <c r="AD48" s="419"/>
      <c r="AE48" s="419"/>
      <c r="AF48" s="416"/>
      <c r="AG48" s="416"/>
      <c r="AH48" s="416"/>
      <c r="AI48" s="416"/>
      <c r="AJ48" s="416"/>
      <c r="AK48" s="416"/>
      <c r="AL48" s="416"/>
      <c r="AM48" s="416"/>
      <c r="AN48" s="416"/>
      <c r="AO48" s="416"/>
      <c r="AP48" s="416"/>
      <c r="AQ48" s="416"/>
      <c r="AR48" s="416"/>
      <c r="AS48" s="416"/>
      <c r="AT48" s="416"/>
      <c r="AU48" s="416"/>
      <c r="AV48" s="416"/>
      <c r="AW48" s="416"/>
      <c r="AX48" s="416"/>
      <c r="AY48" s="416"/>
      <c r="AZ48" s="416"/>
      <c r="BA48" s="416"/>
      <c r="BB48" s="416"/>
      <c r="BC48" s="416"/>
      <c r="BD48" s="416"/>
      <c r="BE48" s="416"/>
      <c r="BF48" s="416"/>
      <c r="BG48" s="416"/>
      <c r="BH48" s="416"/>
      <c r="BI48" s="416"/>
      <c r="BJ48" s="416"/>
      <c r="BK48" s="416"/>
      <c r="BL48" s="416"/>
      <c r="BM48" s="416"/>
      <c r="BN48" s="416"/>
      <c r="BO48" s="416"/>
      <c r="BP48" s="416"/>
      <c r="BQ48" s="418"/>
      <c r="BR48" s="418"/>
      <c r="BS48" s="418"/>
      <c r="BT48" s="418"/>
      <c r="BU48" s="418"/>
      <c r="BV48" s="418"/>
    </row>
    <row r="49" spans="1:75" x14ac:dyDescent="0.25">
      <c r="A49" s="416"/>
      <c r="B49" s="420" t="s">
        <v>7</v>
      </c>
      <c r="C49" s="416"/>
      <c r="D49" s="416"/>
      <c r="E49" s="416"/>
      <c r="F49" s="416"/>
      <c r="G49" s="416"/>
      <c r="H49" s="416"/>
      <c r="I49" s="416"/>
      <c r="J49" s="416"/>
      <c r="K49" s="416"/>
      <c r="L49" s="417"/>
      <c r="M49" s="418"/>
      <c r="N49" s="418"/>
      <c r="O49" s="418"/>
      <c r="P49" s="418"/>
      <c r="Q49" s="418"/>
      <c r="R49" s="418"/>
      <c r="S49" s="418"/>
      <c r="T49" s="416"/>
      <c r="U49" s="418"/>
      <c r="V49" s="418"/>
      <c r="W49" s="418"/>
      <c r="X49" s="418"/>
      <c r="Y49" s="418"/>
      <c r="Z49" s="418"/>
      <c r="AA49" s="418"/>
      <c r="AB49" s="419"/>
      <c r="AC49" s="419"/>
      <c r="AD49" s="419"/>
      <c r="AE49" s="419"/>
      <c r="AF49" s="416"/>
      <c r="AG49" s="416"/>
      <c r="AH49" s="416"/>
      <c r="AI49" s="416"/>
      <c r="AJ49" s="416"/>
      <c r="AK49" s="416"/>
      <c r="AL49" s="416"/>
      <c r="AM49" s="416"/>
      <c r="AN49" s="416"/>
      <c r="AO49" s="416"/>
      <c r="AP49" s="416"/>
      <c r="AQ49" s="416"/>
      <c r="AR49" s="416"/>
      <c r="AS49" s="416"/>
      <c r="AT49" s="416"/>
      <c r="AU49" s="416"/>
      <c r="AV49" s="416"/>
      <c r="AW49" s="416"/>
      <c r="AX49" s="416"/>
      <c r="AY49" s="416"/>
      <c r="AZ49" s="416"/>
      <c r="BA49" s="416"/>
      <c r="BB49" s="416"/>
      <c r="BC49" s="416"/>
      <c r="BD49" s="416"/>
      <c r="BE49" s="416"/>
      <c r="BF49" s="416"/>
      <c r="BG49" s="416"/>
      <c r="BH49" s="416"/>
      <c r="BI49" s="416"/>
      <c r="BJ49" s="416"/>
      <c r="BK49" s="416"/>
      <c r="BL49" s="416"/>
      <c r="BM49" s="416"/>
      <c r="BN49" s="416"/>
      <c r="BO49" s="416"/>
      <c r="BP49" s="416"/>
      <c r="BQ49" s="418"/>
      <c r="BR49" s="418"/>
      <c r="BS49" s="418"/>
      <c r="BT49" s="418"/>
      <c r="BU49" s="418"/>
      <c r="BV49" s="418"/>
    </row>
    <row r="50" spans="1:75" x14ac:dyDescent="0.25">
      <c r="A50" s="416"/>
      <c r="B50" s="420" t="s">
        <v>1718</v>
      </c>
      <c r="C50" s="416"/>
      <c r="D50" s="416"/>
      <c r="E50" s="416"/>
      <c r="F50" s="416"/>
      <c r="G50" s="416"/>
      <c r="H50" s="416"/>
      <c r="I50" s="416"/>
      <c r="J50" s="416"/>
      <c r="K50" s="416"/>
      <c r="L50" s="417"/>
      <c r="M50" s="418"/>
      <c r="N50" s="418"/>
      <c r="O50" s="418"/>
      <c r="P50" s="418"/>
      <c r="Q50" s="418"/>
      <c r="R50" s="418"/>
      <c r="S50" s="418"/>
      <c r="T50" s="416"/>
      <c r="U50" s="418"/>
      <c r="V50" s="418"/>
      <c r="W50" s="418"/>
      <c r="X50" s="418"/>
      <c r="Y50" s="418"/>
      <c r="Z50" s="418"/>
      <c r="AA50" s="418"/>
      <c r="AB50" s="419"/>
      <c r="AC50" s="419"/>
      <c r="AD50" s="419"/>
      <c r="AE50" s="419"/>
      <c r="AF50" s="416"/>
      <c r="AG50" s="416"/>
      <c r="AH50" s="416"/>
      <c r="AI50" s="416"/>
      <c r="AJ50" s="416"/>
      <c r="AK50" s="416"/>
      <c r="AL50" s="416"/>
      <c r="AM50" s="416"/>
      <c r="AN50" s="416"/>
      <c r="AO50" s="416"/>
      <c r="AP50" s="416"/>
      <c r="AQ50" s="416"/>
      <c r="AR50" s="416"/>
      <c r="AS50" s="416"/>
      <c r="AT50" s="416"/>
      <c r="AU50" s="416"/>
      <c r="AV50" s="416"/>
      <c r="AW50" s="416"/>
      <c r="AX50" s="416"/>
      <c r="AY50" s="416"/>
      <c r="AZ50" s="416"/>
      <c r="BA50" s="416"/>
      <c r="BB50" s="416"/>
      <c r="BC50" s="416"/>
      <c r="BD50" s="416"/>
      <c r="BE50" s="416"/>
      <c r="BF50" s="416"/>
      <c r="BG50" s="416"/>
      <c r="BH50" s="416"/>
      <c r="BI50" s="416"/>
      <c r="BJ50" s="416"/>
      <c r="BK50" s="416"/>
      <c r="BL50" s="416"/>
      <c r="BM50" s="416"/>
      <c r="BN50" s="416"/>
      <c r="BO50" s="416"/>
      <c r="BP50" s="416"/>
      <c r="BQ50" s="418"/>
      <c r="BR50" s="418"/>
      <c r="BS50" s="418"/>
      <c r="BT50" s="418"/>
      <c r="BU50" s="418"/>
      <c r="BV50" s="418"/>
    </row>
    <row r="51" spans="1:75" x14ac:dyDescent="0.25">
      <c r="A51" s="416"/>
      <c r="B51" s="407" t="s">
        <v>1719</v>
      </c>
      <c r="C51" s="416"/>
      <c r="D51" s="416"/>
      <c r="E51" s="416"/>
      <c r="F51" s="416"/>
      <c r="G51" s="416"/>
      <c r="H51" s="416"/>
      <c r="I51" s="416"/>
      <c r="J51" s="416"/>
      <c r="K51" s="416"/>
      <c r="L51" s="417"/>
      <c r="M51" s="418"/>
      <c r="N51" s="418"/>
      <c r="O51" s="418"/>
      <c r="P51" s="418"/>
      <c r="Q51" s="418"/>
      <c r="R51" s="418"/>
      <c r="S51" s="418"/>
      <c r="T51" s="416"/>
      <c r="U51" s="418"/>
      <c r="V51" s="418"/>
      <c r="W51" s="418"/>
      <c r="X51" s="418"/>
      <c r="Y51" s="418"/>
      <c r="Z51" s="418"/>
      <c r="AA51" s="418"/>
      <c r="AB51" s="419"/>
      <c r="AC51" s="419"/>
      <c r="AD51" s="419"/>
      <c r="AE51" s="419"/>
      <c r="AF51" s="416"/>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c r="BM51" s="416"/>
      <c r="BN51" s="416"/>
      <c r="BO51" s="416"/>
      <c r="BP51" s="416"/>
      <c r="BQ51" s="418"/>
      <c r="BR51" s="418"/>
      <c r="BS51" s="418"/>
      <c r="BT51" s="418"/>
      <c r="BU51" s="418"/>
      <c r="BV51" s="418"/>
    </row>
    <row r="52" spans="1:75" x14ac:dyDescent="0.25">
      <c r="A52" s="416"/>
      <c r="B52" s="407" t="s">
        <v>232</v>
      </c>
      <c r="C52" s="416"/>
      <c r="D52" s="416"/>
      <c r="E52" s="416"/>
      <c r="F52" s="416"/>
      <c r="G52" s="416"/>
      <c r="H52" s="416"/>
      <c r="I52" s="416"/>
      <c r="J52" s="416"/>
      <c r="K52" s="416"/>
      <c r="L52" s="417"/>
      <c r="M52" s="418"/>
      <c r="N52" s="418"/>
      <c r="O52" s="418"/>
      <c r="P52" s="418"/>
      <c r="Q52" s="418"/>
      <c r="R52" s="418"/>
      <c r="S52" s="418"/>
      <c r="T52" s="416"/>
      <c r="U52" s="418"/>
      <c r="V52" s="418"/>
      <c r="W52" s="418"/>
      <c r="X52" s="418"/>
      <c r="Y52" s="418"/>
      <c r="Z52" s="418"/>
      <c r="AA52" s="418"/>
      <c r="AB52" s="419"/>
      <c r="AC52" s="419"/>
      <c r="AD52" s="419"/>
      <c r="AE52" s="419"/>
      <c r="AF52" s="416"/>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6"/>
      <c r="BG52" s="416"/>
      <c r="BH52" s="416"/>
      <c r="BI52" s="416"/>
      <c r="BJ52" s="416"/>
      <c r="BK52" s="416"/>
      <c r="BL52" s="416"/>
      <c r="BM52" s="416"/>
      <c r="BN52" s="416"/>
      <c r="BO52" s="416"/>
      <c r="BP52" s="416"/>
      <c r="BQ52" s="418"/>
      <c r="BR52" s="418"/>
      <c r="BS52" s="418"/>
      <c r="BT52" s="418"/>
      <c r="BU52" s="418"/>
      <c r="BV52" s="418"/>
    </row>
    <row r="53" spans="1:75" x14ac:dyDescent="0.25">
      <c r="A53" s="416"/>
      <c r="B53" s="407" t="s">
        <v>232</v>
      </c>
      <c r="C53" s="416"/>
      <c r="D53" s="416"/>
      <c r="E53" s="416"/>
      <c r="F53" s="416"/>
      <c r="G53" s="416"/>
      <c r="H53" s="416"/>
      <c r="I53" s="416"/>
      <c r="J53" s="416"/>
      <c r="K53" s="416"/>
      <c r="L53" s="417"/>
      <c r="M53" s="418"/>
      <c r="N53" s="418"/>
      <c r="O53" s="418"/>
      <c r="P53" s="418"/>
      <c r="Q53" s="418"/>
      <c r="R53" s="418"/>
      <c r="S53" s="418"/>
      <c r="T53" s="416"/>
      <c r="U53" s="418"/>
      <c r="V53" s="418"/>
      <c r="W53" s="418"/>
      <c r="X53" s="418"/>
      <c r="Y53" s="418"/>
      <c r="Z53" s="418"/>
      <c r="AA53" s="418"/>
      <c r="AB53" s="419"/>
      <c r="AC53" s="419"/>
      <c r="AD53" s="419"/>
      <c r="AE53" s="419"/>
      <c r="AF53" s="416"/>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6"/>
      <c r="BG53" s="416"/>
      <c r="BH53" s="416"/>
      <c r="BI53" s="416"/>
      <c r="BJ53" s="416"/>
      <c r="BK53" s="416"/>
      <c r="BL53" s="416"/>
      <c r="BM53" s="416"/>
      <c r="BN53" s="416"/>
      <c r="BO53" s="416"/>
      <c r="BP53" s="416"/>
      <c r="BQ53" s="418"/>
      <c r="BR53" s="418"/>
      <c r="BS53" s="418"/>
      <c r="BT53" s="418"/>
      <c r="BU53" s="418"/>
      <c r="BV53" s="418"/>
    </row>
    <row r="54" spans="1:75" x14ac:dyDescent="0.25">
      <c r="A54" s="416"/>
      <c r="B54" s="407" t="s">
        <v>1720</v>
      </c>
      <c r="C54" s="416"/>
      <c r="D54" s="416"/>
      <c r="E54" s="416"/>
      <c r="F54" s="416"/>
      <c r="G54" s="416"/>
      <c r="H54" s="416"/>
      <c r="I54" s="416"/>
      <c r="J54" s="416"/>
      <c r="K54" s="416"/>
      <c r="L54" s="417"/>
      <c r="M54" s="418"/>
      <c r="N54" s="418"/>
      <c r="O54" s="418"/>
      <c r="P54" s="418"/>
      <c r="Q54" s="418"/>
      <c r="R54" s="418"/>
      <c r="S54" s="418"/>
      <c r="T54" s="416"/>
      <c r="U54" s="418"/>
      <c r="V54" s="418"/>
      <c r="W54" s="418"/>
      <c r="X54" s="418"/>
      <c r="Y54" s="418"/>
      <c r="Z54" s="418"/>
      <c r="AA54" s="418"/>
      <c r="AB54" s="419"/>
      <c r="AC54" s="419"/>
      <c r="AD54" s="419"/>
      <c r="AE54" s="419"/>
      <c r="AF54" s="416"/>
      <c r="AG54" s="416"/>
      <c r="AH54" s="416"/>
      <c r="AI54" s="416"/>
      <c r="AJ54" s="416"/>
      <c r="AK54" s="416"/>
      <c r="AL54" s="416"/>
      <c r="AM54" s="416"/>
      <c r="AN54" s="416"/>
      <c r="AO54" s="416"/>
      <c r="AP54" s="416"/>
      <c r="AQ54" s="416"/>
      <c r="AR54" s="416"/>
      <c r="AS54" s="416"/>
      <c r="AT54" s="416"/>
      <c r="AU54" s="416"/>
      <c r="AV54" s="416"/>
      <c r="AW54" s="416"/>
      <c r="AX54" s="416"/>
      <c r="AY54" s="416"/>
      <c r="AZ54" s="416"/>
      <c r="BA54" s="416"/>
      <c r="BB54" s="416"/>
      <c r="BC54" s="416"/>
      <c r="BD54" s="416"/>
      <c r="BE54" s="416"/>
      <c r="BF54" s="416"/>
      <c r="BG54" s="416"/>
      <c r="BH54" s="416"/>
      <c r="BI54" s="416"/>
      <c r="BJ54" s="416"/>
      <c r="BK54" s="416"/>
      <c r="BL54" s="416"/>
      <c r="BM54" s="416"/>
      <c r="BN54" s="416"/>
      <c r="BO54" s="416"/>
      <c r="BP54" s="416"/>
      <c r="BQ54" s="418"/>
      <c r="BR54" s="418"/>
      <c r="BS54" s="418"/>
      <c r="BT54" s="418"/>
      <c r="BU54" s="418"/>
      <c r="BV54" s="418"/>
    </row>
    <row r="55" spans="1:75" x14ac:dyDescent="0.25">
      <c r="A55" s="416"/>
      <c r="B55" s="407" t="s">
        <v>232</v>
      </c>
      <c r="C55" s="416"/>
      <c r="D55" s="416"/>
      <c r="E55" s="416"/>
      <c r="F55" s="416"/>
      <c r="G55" s="416"/>
      <c r="H55" s="416"/>
      <c r="I55" s="416"/>
      <c r="J55" s="416"/>
      <c r="K55" s="416"/>
      <c r="L55" s="417"/>
      <c r="M55" s="418"/>
      <c r="N55" s="418"/>
      <c r="O55" s="418"/>
      <c r="P55" s="418"/>
      <c r="Q55" s="418"/>
      <c r="R55" s="418"/>
      <c r="S55" s="418"/>
      <c r="T55" s="416"/>
      <c r="U55" s="418"/>
      <c r="V55" s="418"/>
      <c r="W55" s="418"/>
      <c r="X55" s="418"/>
      <c r="Y55" s="418"/>
      <c r="Z55" s="418"/>
      <c r="AA55" s="418"/>
      <c r="AB55" s="419"/>
      <c r="AC55" s="419"/>
      <c r="AD55" s="419"/>
      <c r="AE55" s="419"/>
      <c r="AF55" s="416"/>
      <c r="AG55" s="416"/>
      <c r="AH55" s="416"/>
      <c r="AI55" s="416"/>
      <c r="AJ55" s="416"/>
      <c r="AK55" s="416"/>
      <c r="AL55" s="416"/>
      <c r="AM55" s="416"/>
      <c r="AN55" s="416"/>
      <c r="AO55" s="416"/>
      <c r="AP55" s="416"/>
      <c r="AQ55" s="416"/>
      <c r="AR55" s="416"/>
      <c r="AS55" s="416"/>
      <c r="AT55" s="416"/>
      <c r="AU55" s="416"/>
      <c r="AV55" s="416"/>
      <c r="AW55" s="416"/>
      <c r="AX55" s="416"/>
      <c r="AY55" s="416"/>
      <c r="AZ55" s="416"/>
      <c r="BA55" s="416"/>
      <c r="BB55" s="416"/>
      <c r="BC55" s="416"/>
      <c r="BD55" s="416"/>
      <c r="BE55" s="416"/>
      <c r="BF55" s="416"/>
      <c r="BG55" s="416"/>
      <c r="BH55" s="416"/>
      <c r="BI55" s="416"/>
      <c r="BJ55" s="416"/>
      <c r="BK55" s="416"/>
      <c r="BL55" s="416"/>
      <c r="BM55" s="416"/>
      <c r="BN55" s="416"/>
      <c r="BO55" s="416"/>
      <c r="BP55" s="416"/>
      <c r="BQ55" s="418"/>
      <c r="BR55" s="418"/>
      <c r="BS55" s="418"/>
      <c r="BT55" s="418"/>
      <c r="BU55" s="418"/>
      <c r="BV55" s="418"/>
    </row>
    <row r="56" spans="1:75" x14ac:dyDescent="0.25">
      <c r="A56" s="416"/>
      <c r="B56" s="407" t="s">
        <v>232</v>
      </c>
      <c r="C56" s="416"/>
      <c r="D56" s="416"/>
      <c r="E56" s="416"/>
      <c r="F56" s="416"/>
      <c r="G56" s="416"/>
      <c r="H56" s="416"/>
      <c r="I56" s="416"/>
      <c r="J56" s="416"/>
      <c r="K56" s="416"/>
      <c r="L56" s="417"/>
      <c r="M56" s="418"/>
      <c r="N56" s="418"/>
      <c r="O56" s="418"/>
      <c r="P56" s="418"/>
      <c r="Q56" s="418"/>
      <c r="R56" s="418"/>
      <c r="S56" s="418"/>
      <c r="T56" s="416"/>
      <c r="U56" s="418"/>
      <c r="V56" s="418"/>
      <c r="W56" s="418"/>
      <c r="X56" s="418"/>
      <c r="Y56" s="418"/>
      <c r="Z56" s="418"/>
      <c r="AA56" s="418"/>
      <c r="AB56" s="419"/>
      <c r="AC56" s="419"/>
      <c r="AD56" s="419"/>
      <c r="AE56" s="419"/>
      <c r="AF56" s="416"/>
      <c r="AG56" s="416"/>
      <c r="AH56" s="416"/>
      <c r="AI56" s="416"/>
      <c r="AJ56" s="416"/>
      <c r="AK56" s="416"/>
      <c r="AL56" s="416"/>
      <c r="AM56" s="416"/>
      <c r="AN56" s="416"/>
      <c r="AO56" s="416"/>
      <c r="AP56" s="416"/>
      <c r="AQ56" s="416"/>
      <c r="AR56" s="416"/>
      <c r="AS56" s="416"/>
      <c r="AT56" s="416"/>
      <c r="AU56" s="416"/>
      <c r="AV56" s="416"/>
      <c r="AW56" s="416"/>
      <c r="AX56" s="416"/>
      <c r="AY56" s="416"/>
      <c r="AZ56" s="416"/>
      <c r="BA56" s="416"/>
      <c r="BB56" s="416"/>
      <c r="BC56" s="416"/>
      <c r="BD56" s="416"/>
      <c r="BE56" s="416"/>
      <c r="BF56" s="416"/>
      <c r="BG56" s="416"/>
      <c r="BH56" s="416"/>
      <c r="BI56" s="416"/>
      <c r="BJ56" s="416"/>
      <c r="BK56" s="416"/>
      <c r="BL56" s="416"/>
      <c r="BM56" s="416"/>
      <c r="BN56" s="416"/>
      <c r="BO56" s="416"/>
      <c r="BP56" s="416"/>
      <c r="BQ56" s="418"/>
      <c r="BR56" s="418"/>
      <c r="BS56" s="418"/>
      <c r="BT56" s="418"/>
      <c r="BU56" s="418"/>
      <c r="BV56" s="418"/>
    </row>
    <row r="57" spans="1:75" x14ac:dyDescent="0.25">
      <c r="A57" s="416"/>
      <c r="B57" s="420" t="s">
        <v>1721</v>
      </c>
      <c r="C57" s="416"/>
      <c r="D57" s="416"/>
      <c r="E57" s="416"/>
      <c r="F57" s="416"/>
      <c r="G57" s="416"/>
      <c r="H57" s="416"/>
      <c r="I57" s="416"/>
      <c r="J57" s="416"/>
      <c r="K57" s="416"/>
      <c r="L57" s="417"/>
      <c r="M57" s="418"/>
      <c r="N57" s="418"/>
      <c r="O57" s="418"/>
      <c r="P57" s="418"/>
      <c r="Q57" s="418"/>
      <c r="R57" s="418"/>
      <c r="S57" s="418"/>
      <c r="T57" s="416"/>
      <c r="U57" s="418"/>
      <c r="V57" s="418"/>
      <c r="W57" s="418"/>
      <c r="X57" s="418"/>
      <c r="Y57" s="418"/>
      <c r="Z57" s="418"/>
      <c r="AA57" s="418"/>
      <c r="AB57" s="419"/>
      <c r="AC57" s="419"/>
      <c r="AD57" s="419"/>
      <c r="AE57" s="419"/>
      <c r="AF57" s="416"/>
      <c r="AG57" s="416"/>
      <c r="AH57" s="416"/>
      <c r="AI57" s="416"/>
      <c r="AJ57" s="416"/>
      <c r="AK57" s="416"/>
      <c r="AL57" s="416"/>
      <c r="AM57" s="416"/>
      <c r="AN57" s="416"/>
      <c r="AO57" s="416"/>
      <c r="AP57" s="416"/>
      <c r="AQ57" s="416"/>
      <c r="AR57" s="416"/>
      <c r="AS57" s="416"/>
      <c r="AT57" s="416"/>
      <c r="AU57" s="416"/>
      <c r="AV57" s="416"/>
      <c r="AW57" s="416"/>
      <c r="AX57" s="416"/>
      <c r="AY57" s="416"/>
      <c r="AZ57" s="416"/>
      <c r="BA57" s="416"/>
      <c r="BB57" s="416"/>
      <c r="BC57" s="416"/>
      <c r="BD57" s="416"/>
      <c r="BE57" s="416"/>
      <c r="BF57" s="416"/>
      <c r="BG57" s="416"/>
      <c r="BH57" s="416"/>
      <c r="BI57" s="416"/>
      <c r="BJ57" s="416"/>
      <c r="BK57" s="416"/>
      <c r="BL57" s="416"/>
      <c r="BM57" s="416"/>
      <c r="BN57" s="416"/>
      <c r="BO57" s="416"/>
      <c r="BP57" s="416"/>
      <c r="BQ57" s="418"/>
      <c r="BR57" s="418"/>
      <c r="BS57" s="418"/>
      <c r="BT57" s="418"/>
      <c r="BU57" s="418"/>
      <c r="BV57" s="418"/>
    </row>
    <row r="58" spans="1:75" x14ac:dyDescent="0.25">
      <c r="A58" s="416"/>
      <c r="B58" s="407" t="s">
        <v>232</v>
      </c>
      <c r="C58" s="416"/>
      <c r="D58" s="416"/>
      <c r="E58" s="416"/>
      <c r="F58" s="416"/>
      <c r="G58" s="416"/>
      <c r="H58" s="416"/>
      <c r="I58" s="416"/>
      <c r="J58" s="416"/>
      <c r="K58" s="416"/>
      <c r="L58" s="417"/>
      <c r="M58" s="418"/>
      <c r="N58" s="418"/>
      <c r="O58" s="418"/>
      <c r="P58" s="418"/>
      <c r="Q58" s="418"/>
      <c r="R58" s="418"/>
      <c r="S58" s="418"/>
      <c r="T58" s="416"/>
      <c r="U58" s="418"/>
      <c r="V58" s="418"/>
      <c r="W58" s="418"/>
      <c r="X58" s="418"/>
      <c r="Y58" s="418"/>
      <c r="Z58" s="418"/>
      <c r="AA58" s="418"/>
      <c r="AB58" s="419"/>
      <c r="AC58" s="419"/>
      <c r="AD58" s="419"/>
      <c r="AE58" s="419"/>
      <c r="AF58" s="416"/>
      <c r="AG58" s="416"/>
      <c r="AH58" s="416"/>
      <c r="AI58" s="416"/>
      <c r="AJ58" s="416"/>
      <c r="AK58" s="416"/>
      <c r="AL58" s="416"/>
      <c r="AM58" s="416"/>
      <c r="AN58" s="416"/>
      <c r="AO58" s="416"/>
      <c r="AP58" s="416"/>
      <c r="AQ58" s="416"/>
      <c r="AR58" s="416"/>
      <c r="AS58" s="416"/>
      <c r="AT58" s="416"/>
      <c r="AU58" s="416"/>
      <c r="AV58" s="416"/>
      <c r="AW58" s="416"/>
      <c r="AX58" s="416"/>
      <c r="AY58" s="416"/>
      <c r="AZ58" s="416"/>
      <c r="BA58" s="416"/>
      <c r="BB58" s="416"/>
      <c r="BC58" s="416"/>
      <c r="BD58" s="416"/>
      <c r="BE58" s="416"/>
      <c r="BF58" s="416"/>
      <c r="BG58" s="416"/>
      <c r="BH58" s="416"/>
      <c r="BI58" s="416"/>
      <c r="BJ58" s="416"/>
      <c r="BK58" s="416"/>
      <c r="BL58" s="416"/>
      <c r="BM58" s="416"/>
      <c r="BN58" s="416"/>
      <c r="BO58" s="416"/>
      <c r="BP58" s="416"/>
      <c r="BQ58" s="418"/>
      <c r="BR58" s="418"/>
      <c r="BS58" s="418"/>
      <c r="BT58" s="418"/>
      <c r="BU58" s="418"/>
      <c r="BV58" s="418"/>
    </row>
    <row r="59" spans="1:75" x14ac:dyDescent="0.25">
      <c r="A59" s="416"/>
      <c r="B59" s="407" t="s">
        <v>232</v>
      </c>
      <c r="C59" s="416"/>
      <c r="D59" s="416"/>
      <c r="E59" s="416"/>
      <c r="F59" s="416"/>
      <c r="G59" s="416"/>
      <c r="H59" s="416"/>
      <c r="I59" s="416"/>
      <c r="J59" s="416"/>
      <c r="K59" s="416"/>
      <c r="L59" s="417"/>
      <c r="M59" s="418"/>
      <c r="N59" s="418"/>
      <c r="O59" s="418"/>
      <c r="P59" s="418"/>
      <c r="Q59" s="418"/>
      <c r="R59" s="418"/>
      <c r="S59" s="418"/>
      <c r="T59" s="416"/>
      <c r="U59" s="418"/>
      <c r="V59" s="418"/>
      <c r="W59" s="418"/>
      <c r="X59" s="418"/>
      <c r="Y59" s="418"/>
      <c r="Z59" s="418"/>
      <c r="AA59" s="418"/>
      <c r="AB59" s="419"/>
      <c r="AC59" s="419"/>
      <c r="AD59" s="419"/>
      <c r="AE59" s="419"/>
      <c r="AF59" s="416"/>
      <c r="AG59" s="416"/>
      <c r="AH59" s="416"/>
      <c r="AI59" s="416"/>
      <c r="AJ59" s="416"/>
      <c r="AK59" s="416"/>
      <c r="AL59" s="416"/>
      <c r="AM59" s="416"/>
      <c r="AN59" s="416"/>
      <c r="AO59" s="416"/>
      <c r="AP59" s="416"/>
      <c r="AQ59" s="416"/>
      <c r="AR59" s="416"/>
      <c r="AS59" s="416"/>
      <c r="AT59" s="416"/>
      <c r="AU59" s="416"/>
      <c r="AV59" s="416"/>
      <c r="AW59" s="416"/>
      <c r="AX59" s="416"/>
      <c r="AY59" s="416"/>
      <c r="AZ59" s="416"/>
      <c r="BA59" s="416"/>
      <c r="BB59" s="416"/>
      <c r="BC59" s="416"/>
      <c r="BD59" s="416"/>
      <c r="BE59" s="416"/>
      <c r="BF59" s="416"/>
      <c r="BG59" s="416"/>
      <c r="BH59" s="416"/>
      <c r="BI59" s="416"/>
      <c r="BJ59" s="416"/>
      <c r="BK59" s="416"/>
      <c r="BL59" s="416"/>
      <c r="BM59" s="416"/>
      <c r="BN59" s="416"/>
      <c r="BO59" s="416"/>
      <c r="BP59" s="416"/>
      <c r="BQ59" s="418"/>
      <c r="BR59" s="418"/>
      <c r="BS59" s="418"/>
      <c r="BT59" s="418"/>
      <c r="BU59" s="418"/>
      <c r="BV59" s="418"/>
    </row>
    <row r="60" spans="1:75" x14ac:dyDescent="0.25">
      <c r="A60" s="416"/>
      <c r="B60" s="407"/>
      <c r="C60" s="416"/>
      <c r="D60" s="416"/>
      <c r="E60" s="416"/>
      <c r="F60" s="416"/>
      <c r="G60" s="416"/>
      <c r="H60" s="416"/>
      <c r="I60" s="416"/>
      <c r="J60" s="416"/>
      <c r="K60" s="416"/>
      <c r="L60" s="417"/>
      <c r="M60" s="418"/>
      <c r="N60" s="418"/>
      <c r="O60" s="418"/>
      <c r="P60" s="418"/>
      <c r="Q60" s="418"/>
      <c r="R60" s="418"/>
      <c r="S60" s="418"/>
      <c r="T60" s="416"/>
      <c r="U60" s="418"/>
      <c r="V60" s="418"/>
      <c r="W60" s="418"/>
      <c r="X60" s="418"/>
      <c r="Y60" s="418"/>
      <c r="Z60" s="418"/>
      <c r="AA60" s="418"/>
      <c r="AB60" s="419"/>
      <c r="AC60" s="419"/>
      <c r="AD60" s="419"/>
      <c r="AE60" s="419"/>
      <c r="AF60" s="416"/>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8"/>
      <c r="BR60" s="418"/>
      <c r="BS60" s="418"/>
      <c r="BT60" s="418"/>
      <c r="BU60" s="418"/>
      <c r="BV60" s="418"/>
    </row>
    <row r="61" spans="1:75" x14ac:dyDescent="0.25">
      <c r="A61" s="643"/>
      <c r="B61" s="644" t="s">
        <v>8</v>
      </c>
      <c r="C61" s="643"/>
      <c r="D61" s="643"/>
      <c r="E61" s="643"/>
      <c r="F61" s="643"/>
      <c r="G61" s="643"/>
      <c r="H61" s="643"/>
      <c r="I61" s="643"/>
      <c r="J61" s="643"/>
      <c r="K61" s="643"/>
      <c r="L61" s="643"/>
      <c r="M61" s="645"/>
      <c r="N61" s="645"/>
      <c r="O61" s="645"/>
      <c r="P61" s="645"/>
      <c r="Q61" s="645"/>
      <c r="R61" s="645"/>
      <c r="S61" s="645"/>
      <c r="T61" s="643"/>
      <c r="U61" s="645"/>
      <c r="V61" s="645"/>
      <c r="W61" s="645"/>
      <c r="X61" s="645"/>
      <c r="Y61" s="645"/>
      <c r="Z61" s="645"/>
      <c r="AA61" s="645"/>
      <c r="AB61" s="645"/>
      <c r="AC61" s="645"/>
      <c r="AD61" s="645"/>
      <c r="AE61" s="645"/>
      <c r="AF61" s="643"/>
      <c r="AG61" s="643"/>
      <c r="AH61" s="643"/>
      <c r="AI61" s="643"/>
      <c r="AJ61" s="643"/>
      <c r="AK61" s="643"/>
      <c r="AL61" s="643"/>
      <c r="AM61" s="643"/>
      <c r="AN61" s="643"/>
      <c r="AO61" s="643"/>
      <c r="AP61" s="643"/>
      <c r="AQ61" s="643"/>
      <c r="AR61" s="643"/>
      <c r="AS61" s="643"/>
      <c r="AT61" s="643"/>
      <c r="AU61" s="643"/>
      <c r="AV61" s="643"/>
      <c r="AW61" s="643"/>
      <c r="AX61" s="643"/>
      <c r="AY61" s="643"/>
      <c r="AZ61" s="643"/>
      <c r="BA61" s="643"/>
      <c r="BB61" s="643"/>
      <c r="BC61" s="643"/>
      <c r="BD61" s="643"/>
      <c r="BE61" s="643"/>
      <c r="BF61" s="643"/>
      <c r="BG61" s="643"/>
      <c r="BH61" s="643"/>
      <c r="BI61" s="643"/>
      <c r="BJ61" s="643"/>
      <c r="BK61" s="643"/>
      <c r="BL61" s="643"/>
      <c r="BM61" s="643"/>
      <c r="BN61" s="643"/>
      <c r="BO61" s="643"/>
      <c r="BP61" s="643"/>
      <c r="BQ61" s="645"/>
      <c r="BR61" s="645"/>
      <c r="BS61" s="645"/>
      <c r="BT61" s="645"/>
      <c r="BU61" s="645"/>
      <c r="BV61" s="645"/>
    </row>
    <row r="62" spans="1:75" s="157" customFormat="1" x14ac:dyDescent="0.25">
      <c r="A62" s="643"/>
      <c r="B62" s="646" t="s">
        <v>232</v>
      </c>
      <c r="C62" s="643"/>
      <c r="D62" s="643"/>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3"/>
      <c r="AC62" s="643"/>
      <c r="AD62" s="643"/>
      <c r="AE62" s="643"/>
      <c r="AF62" s="643"/>
      <c r="AG62" s="643"/>
      <c r="AH62" s="643"/>
      <c r="AI62" s="643"/>
      <c r="AJ62" s="643"/>
      <c r="AK62" s="643"/>
      <c r="AL62" s="643"/>
      <c r="AM62" s="643"/>
      <c r="AN62" s="643"/>
      <c r="AO62" s="643"/>
      <c r="AP62" s="643"/>
      <c r="AQ62" s="643"/>
      <c r="AR62" s="643"/>
      <c r="AS62" s="643"/>
      <c r="AT62" s="643"/>
      <c r="AU62" s="643"/>
      <c r="AV62" s="643"/>
      <c r="AW62" s="643"/>
      <c r="AX62" s="643"/>
      <c r="AY62" s="643"/>
      <c r="AZ62" s="643"/>
      <c r="BA62" s="643"/>
      <c r="BB62" s="643"/>
      <c r="BC62" s="643"/>
      <c r="BD62" s="643"/>
      <c r="BE62" s="643"/>
      <c r="BF62" s="643"/>
      <c r="BG62" s="643"/>
      <c r="BH62" s="643"/>
      <c r="BI62" s="643"/>
      <c r="BJ62" s="643"/>
      <c r="BK62" s="643"/>
      <c r="BL62" s="643"/>
      <c r="BM62" s="643"/>
      <c r="BN62" s="643"/>
      <c r="BO62" s="643"/>
      <c r="BP62" s="643"/>
      <c r="BQ62" s="643"/>
      <c r="BR62" s="643"/>
      <c r="BS62" s="643"/>
      <c r="BT62" s="643"/>
      <c r="BU62" s="643"/>
      <c r="BV62" s="643"/>
      <c r="BW62" s="3"/>
    </row>
    <row r="63" spans="1:75" x14ac:dyDescent="0.25">
      <c r="A63" s="647"/>
      <c r="B63" s="646" t="s">
        <v>232</v>
      </c>
      <c r="C63" s="647"/>
      <c r="D63" s="647"/>
      <c r="E63" s="647"/>
      <c r="F63" s="647"/>
      <c r="G63" s="647"/>
      <c r="H63" s="647"/>
      <c r="I63" s="647"/>
      <c r="J63" s="647"/>
      <c r="K63" s="647"/>
      <c r="L63" s="647"/>
      <c r="M63" s="647"/>
      <c r="N63" s="647"/>
      <c r="O63" s="647"/>
      <c r="P63" s="647"/>
      <c r="Q63" s="647"/>
      <c r="R63" s="647"/>
      <c r="S63" s="647"/>
      <c r="T63" s="647"/>
      <c r="U63" s="647"/>
      <c r="V63" s="647"/>
      <c r="W63" s="647"/>
      <c r="X63" s="647"/>
      <c r="Y63" s="647"/>
      <c r="Z63" s="647"/>
      <c r="AA63" s="647"/>
      <c r="AB63" s="647"/>
      <c r="AC63" s="647"/>
      <c r="AD63" s="647"/>
      <c r="AE63" s="647"/>
      <c r="AF63" s="647"/>
      <c r="AG63" s="647"/>
      <c r="AH63" s="647"/>
      <c r="AI63" s="647"/>
      <c r="AJ63" s="647"/>
      <c r="AK63" s="647"/>
      <c r="AL63" s="647"/>
      <c r="AM63" s="647"/>
      <c r="AN63" s="647"/>
      <c r="AO63" s="647"/>
      <c r="AP63" s="647"/>
      <c r="AQ63" s="647"/>
      <c r="AR63" s="647"/>
      <c r="AS63" s="647"/>
      <c r="AT63" s="647"/>
      <c r="AU63" s="647"/>
      <c r="AV63" s="647"/>
      <c r="AW63" s="647"/>
      <c r="AX63" s="647"/>
      <c r="AY63" s="647"/>
      <c r="AZ63" s="647"/>
      <c r="BA63" s="647"/>
      <c r="BB63" s="647"/>
      <c r="BC63" s="647"/>
      <c r="BD63" s="647"/>
      <c r="BE63" s="647"/>
      <c r="BF63" s="647"/>
      <c r="BG63" s="647"/>
      <c r="BH63" s="647"/>
      <c r="BI63" s="647"/>
      <c r="BJ63" s="647"/>
      <c r="BK63" s="647"/>
      <c r="BL63" s="647"/>
      <c r="BM63" s="647"/>
      <c r="BN63" s="647"/>
      <c r="BO63" s="647"/>
      <c r="BP63" s="647"/>
      <c r="BQ63" s="647"/>
      <c r="BR63" s="647"/>
      <c r="BS63" s="647"/>
      <c r="BT63" s="647"/>
      <c r="BU63" s="647"/>
      <c r="BV63" s="647"/>
    </row>
    <row r="64" spans="1:75" x14ac:dyDescent="0.25">
      <c r="A64" s="647"/>
      <c r="B64" s="646"/>
      <c r="C64" s="647"/>
      <c r="D64" s="647"/>
      <c r="E64" s="647"/>
      <c r="F64" s="647"/>
      <c r="G64" s="647"/>
      <c r="H64" s="647"/>
      <c r="I64" s="647"/>
      <c r="J64" s="647"/>
      <c r="K64" s="647"/>
      <c r="L64" s="647"/>
      <c r="M64" s="647"/>
      <c r="N64" s="647"/>
      <c r="O64" s="647"/>
      <c r="P64" s="647"/>
      <c r="Q64" s="647"/>
      <c r="R64" s="647"/>
      <c r="S64" s="647"/>
      <c r="T64" s="647"/>
      <c r="U64" s="647"/>
      <c r="V64" s="647"/>
      <c r="W64" s="647"/>
      <c r="X64" s="647"/>
      <c r="Y64" s="647"/>
      <c r="Z64" s="647"/>
      <c r="AA64" s="647"/>
      <c r="AB64" s="647"/>
      <c r="AC64" s="647"/>
      <c r="AD64" s="647"/>
      <c r="AE64" s="647"/>
      <c r="AF64" s="647"/>
      <c r="AG64" s="647"/>
      <c r="AH64" s="647"/>
      <c r="AI64" s="647"/>
      <c r="AJ64" s="647"/>
      <c r="AK64" s="647"/>
      <c r="AL64" s="647"/>
      <c r="AM64" s="647"/>
      <c r="AN64" s="647"/>
      <c r="AO64" s="647"/>
      <c r="AP64" s="647"/>
      <c r="AQ64" s="647"/>
      <c r="AR64" s="647"/>
      <c r="AS64" s="647"/>
      <c r="AT64" s="647"/>
      <c r="AU64" s="647"/>
      <c r="AV64" s="647"/>
      <c r="AW64" s="647"/>
      <c r="AX64" s="647"/>
      <c r="AY64" s="647"/>
      <c r="AZ64" s="647"/>
      <c r="BA64" s="647"/>
      <c r="BB64" s="647"/>
      <c r="BC64" s="647"/>
      <c r="BD64" s="647"/>
      <c r="BE64" s="647"/>
      <c r="BF64" s="647"/>
      <c r="BG64" s="647"/>
      <c r="BH64" s="647"/>
      <c r="BI64" s="647"/>
      <c r="BJ64" s="647"/>
      <c r="BK64" s="647"/>
      <c r="BL64" s="647"/>
      <c r="BM64" s="647"/>
      <c r="BN64" s="647"/>
      <c r="BO64" s="647"/>
      <c r="BP64" s="647"/>
      <c r="BQ64" s="647"/>
      <c r="BR64" s="647"/>
      <c r="BS64" s="647"/>
      <c r="BT64" s="647"/>
      <c r="BU64" s="647"/>
      <c r="BV64" s="647"/>
    </row>
    <row r="65" spans="1:74" x14ac:dyDescent="0.25">
      <c r="A65" s="647"/>
      <c r="B65" s="644" t="s">
        <v>9</v>
      </c>
      <c r="C65" s="647"/>
      <c r="D65" s="647"/>
      <c r="E65" s="647"/>
      <c r="F65" s="647"/>
      <c r="G65" s="647"/>
      <c r="H65" s="647"/>
      <c r="I65" s="647"/>
      <c r="J65" s="647"/>
      <c r="K65" s="647"/>
      <c r="L65" s="647"/>
      <c r="M65" s="647"/>
      <c r="N65" s="647"/>
      <c r="O65" s="647"/>
      <c r="P65" s="647"/>
      <c r="Q65" s="647"/>
      <c r="R65" s="647"/>
      <c r="S65" s="647"/>
      <c r="T65" s="647"/>
      <c r="U65" s="647"/>
      <c r="V65" s="647"/>
      <c r="W65" s="647"/>
      <c r="X65" s="647"/>
      <c r="Y65" s="647"/>
      <c r="Z65" s="647"/>
      <c r="AA65" s="647"/>
      <c r="AB65" s="647"/>
      <c r="AC65" s="647"/>
      <c r="AD65" s="647"/>
      <c r="AE65" s="647"/>
      <c r="AF65" s="647"/>
      <c r="AG65" s="647"/>
      <c r="AH65" s="647"/>
      <c r="AI65" s="647"/>
      <c r="AJ65" s="647"/>
      <c r="AK65" s="647"/>
      <c r="AL65" s="647"/>
      <c r="AM65" s="647"/>
      <c r="AN65" s="647"/>
      <c r="AO65" s="647"/>
      <c r="AP65" s="647"/>
      <c r="AQ65" s="647"/>
      <c r="AR65" s="647"/>
      <c r="AS65" s="647"/>
      <c r="AT65" s="647"/>
      <c r="AU65" s="647"/>
      <c r="AV65" s="647"/>
      <c r="AW65" s="647"/>
      <c r="AX65" s="647"/>
      <c r="AY65" s="647"/>
      <c r="AZ65" s="647"/>
      <c r="BA65" s="647"/>
      <c r="BB65" s="647"/>
      <c r="BC65" s="647"/>
      <c r="BD65" s="647"/>
      <c r="BE65" s="647"/>
      <c r="BF65" s="647"/>
      <c r="BG65" s="647"/>
      <c r="BH65" s="647"/>
      <c r="BI65" s="647"/>
      <c r="BJ65" s="647"/>
      <c r="BK65" s="647"/>
      <c r="BL65" s="647"/>
      <c r="BM65" s="647"/>
      <c r="BN65" s="647"/>
      <c r="BO65" s="647"/>
      <c r="BP65" s="647"/>
      <c r="BQ65" s="647"/>
      <c r="BR65" s="647"/>
      <c r="BS65" s="647"/>
      <c r="BT65" s="647"/>
      <c r="BU65" s="647"/>
      <c r="BV65" s="647"/>
    </row>
    <row r="66" spans="1:74" x14ac:dyDescent="0.25">
      <c r="A66" s="647"/>
      <c r="B66" s="646" t="s">
        <v>232</v>
      </c>
      <c r="C66" s="647"/>
      <c r="D66" s="647"/>
      <c r="E66" s="647"/>
      <c r="F66" s="647"/>
      <c r="G66" s="647"/>
      <c r="H66" s="647"/>
      <c r="I66" s="647"/>
      <c r="J66" s="647"/>
      <c r="K66" s="647"/>
      <c r="L66" s="647"/>
      <c r="M66" s="647"/>
      <c r="N66" s="647"/>
      <c r="O66" s="647"/>
      <c r="P66" s="647"/>
      <c r="Q66" s="647"/>
      <c r="R66" s="647"/>
      <c r="S66" s="647"/>
      <c r="T66" s="647"/>
      <c r="U66" s="647"/>
      <c r="V66" s="647"/>
      <c r="W66" s="647"/>
      <c r="X66" s="647"/>
      <c r="Y66" s="647"/>
      <c r="Z66" s="647"/>
      <c r="AA66" s="647"/>
      <c r="AB66" s="647"/>
      <c r="AC66" s="647"/>
      <c r="AD66" s="647"/>
      <c r="AE66" s="647"/>
      <c r="AF66" s="647"/>
      <c r="AG66" s="647"/>
      <c r="AH66" s="647"/>
      <c r="AI66" s="647"/>
      <c r="AJ66" s="647"/>
      <c r="AK66" s="647"/>
      <c r="AL66" s="647"/>
      <c r="AM66" s="647"/>
      <c r="AN66" s="647"/>
      <c r="AO66" s="647"/>
      <c r="AP66" s="647"/>
      <c r="AQ66" s="647"/>
      <c r="AR66" s="647"/>
      <c r="AS66" s="647"/>
      <c r="AT66" s="647"/>
      <c r="AU66" s="647"/>
      <c r="AV66" s="647"/>
      <c r="AW66" s="647"/>
      <c r="AX66" s="647"/>
      <c r="AY66" s="647"/>
      <c r="AZ66" s="647"/>
      <c r="BA66" s="647"/>
      <c r="BB66" s="647"/>
      <c r="BC66" s="647"/>
      <c r="BD66" s="647"/>
      <c r="BE66" s="647"/>
      <c r="BF66" s="647"/>
      <c r="BG66" s="647"/>
      <c r="BH66" s="647"/>
      <c r="BI66" s="647"/>
      <c r="BJ66" s="647"/>
      <c r="BK66" s="647"/>
      <c r="BL66" s="647"/>
      <c r="BM66" s="647"/>
      <c r="BN66" s="647"/>
      <c r="BO66" s="647"/>
      <c r="BP66" s="647"/>
      <c r="BQ66" s="647"/>
      <c r="BR66" s="647"/>
      <c r="BS66" s="647"/>
      <c r="BT66" s="647"/>
      <c r="BU66" s="647"/>
      <c r="BV66" s="647"/>
    </row>
    <row r="67" spans="1:74" x14ac:dyDescent="0.25">
      <c r="A67" s="647"/>
      <c r="B67" s="646" t="s">
        <v>232</v>
      </c>
      <c r="C67" s="647"/>
      <c r="D67" s="647"/>
      <c r="E67" s="647"/>
      <c r="F67" s="647"/>
      <c r="G67" s="647"/>
      <c r="H67" s="647"/>
      <c r="I67" s="647"/>
      <c r="J67" s="647"/>
      <c r="K67" s="647"/>
      <c r="L67" s="647"/>
      <c r="M67" s="647"/>
      <c r="N67" s="647"/>
      <c r="O67" s="647"/>
      <c r="P67" s="647"/>
      <c r="Q67" s="647"/>
      <c r="R67" s="647"/>
      <c r="S67" s="647"/>
      <c r="T67" s="647"/>
      <c r="U67" s="647"/>
      <c r="V67" s="647"/>
      <c r="W67" s="647"/>
      <c r="X67" s="647"/>
      <c r="Y67" s="647"/>
      <c r="Z67" s="647"/>
      <c r="AA67" s="647"/>
      <c r="AB67" s="647"/>
      <c r="AC67" s="647"/>
      <c r="AD67" s="647"/>
      <c r="AE67" s="647"/>
      <c r="AF67" s="647"/>
      <c r="AG67" s="647"/>
      <c r="AH67" s="647"/>
      <c r="AI67" s="647"/>
      <c r="AJ67" s="647"/>
      <c r="AK67" s="647"/>
      <c r="AL67" s="647"/>
      <c r="AM67" s="647"/>
      <c r="AN67" s="647"/>
      <c r="AO67" s="647"/>
      <c r="AP67" s="647"/>
      <c r="AQ67" s="647"/>
      <c r="AR67" s="647"/>
      <c r="AS67" s="647"/>
      <c r="AT67" s="647"/>
      <c r="AU67" s="647"/>
      <c r="AV67" s="647"/>
      <c r="AW67" s="647"/>
      <c r="AX67" s="647"/>
      <c r="AY67" s="647"/>
      <c r="AZ67" s="647"/>
      <c r="BA67" s="647"/>
      <c r="BB67" s="647"/>
      <c r="BC67" s="647"/>
      <c r="BD67" s="647"/>
      <c r="BE67" s="647"/>
      <c r="BF67" s="647"/>
      <c r="BG67" s="647"/>
      <c r="BH67" s="647"/>
      <c r="BI67" s="647"/>
      <c r="BJ67" s="647"/>
      <c r="BK67" s="647"/>
      <c r="BL67" s="647"/>
      <c r="BM67" s="647"/>
      <c r="BN67" s="647"/>
      <c r="BO67" s="647"/>
      <c r="BP67" s="647"/>
      <c r="BQ67" s="647"/>
      <c r="BR67" s="647"/>
      <c r="BS67" s="647"/>
      <c r="BT67" s="647"/>
      <c r="BU67" s="647"/>
      <c r="BV67" s="647"/>
    </row>
    <row r="68" spans="1:74" x14ac:dyDescent="0.25">
      <c r="A68" s="647"/>
      <c r="B68" s="646"/>
      <c r="C68" s="647"/>
      <c r="D68" s="647"/>
      <c r="E68" s="647"/>
      <c r="F68" s="647"/>
      <c r="G68" s="647"/>
      <c r="H68" s="647"/>
      <c r="I68" s="647"/>
      <c r="J68" s="647"/>
      <c r="K68" s="647"/>
      <c r="L68" s="647"/>
      <c r="M68" s="647"/>
      <c r="N68" s="647"/>
      <c r="O68" s="647"/>
      <c r="P68" s="647"/>
      <c r="Q68" s="647"/>
      <c r="R68" s="647"/>
      <c r="S68" s="647"/>
      <c r="T68" s="647"/>
      <c r="U68" s="647"/>
      <c r="V68" s="647"/>
      <c r="W68" s="647"/>
      <c r="X68" s="647"/>
      <c r="Y68" s="647"/>
      <c r="Z68" s="647"/>
      <c r="AA68" s="647"/>
      <c r="AB68" s="647"/>
      <c r="AC68" s="647"/>
      <c r="AD68" s="647"/>
      <c r="AE68" s="647"/>
      <c r="AF68" s="647"/>
      <c r="AG68" s="647"/>
      <c r="AH68" s="647"/>
      <c r="AI68" s="647"/>
      <c r="AJ68" s="647"/>
      <c r="AK68" s="647"/>
      <c r="AL68" s="647"/>
      <c r="AM68" s="647"/>
      <c r="AN68" s="647"/>
      <c r="AO68" s="647"/>
      <c r="AP68" s="647"/>
      <c r="AQ68" s="647"/>
      <c r="AR68" s="647"/>
      <c r="AS68" s="647"/>
      <c r="AT68" s="647"/>
      <c r="AU68" s="647"/>
      <c r="AV68" s="647"/>
      <c r="AW68" s="647"/>
      <c r="AX68" s="647"/>
      <c r="AY68" s="647"/>
      <c r="AZ68" s="647"/>
      <c r="BA68" s="647"/>
      <c r="BB68" s="647"/>
      <c r="BC68" s="647"/>
      <c r="BD68" s="647"/>
      <c r="BE68" s="647"/>
      <c r="BF68" s="647"/>
      <c r="BG68" s="647"/>
      <c r="BH68" s="647"/>
      <c r="BI68" s="647"/>
      <c r="BJ68" s="647"/>
      <c r="BK68" s="647"/>
      <c r="BL68" s="647"/>
      <c r="BM68" s="647"/>
      <c r="BN68" s="647"/>
      <c r="BO68" s="647"/>
      <c r="BP68" s="647"/>
      <c r="BQ68" s="647"/>
      <c r="BR68" s="647"/>
      <c r="BS68" s="647"/>
      <c r="BT68" s="647"/>
      <c r="BU68" s="647"/>
      <c r="BV68" s="647"/>
    </row>
    <row r="69" spans="1:74" x14ac:dyDescent="0.25">
      <c r="A69" s="647"/>
      <c r="B69" s="644" t="s">
        <v>1228</v>
      </c>
      <c r="C69" s="647"/>
      <c r="D69" s="647"/>
      <c r="E69" s="647"/>
      <c r="F69" s="647"/>
      <c r="G69" s="647"/>
      <c r="H69" s="647"/>
      <c r="I69" s="647"/>
      <c r="J69" s="647"/>
      <c r="K69" s="647"/>
      <c r="L69" s="647"/>
      <c r="M69" s="647"/>
      <c r="N69" s="647"/>
      <c r="O69" s="647"/>
      <c r="P69" s="647"/>
      <c r="Q69" s="647"/>
      <c r="R69" s="647"/>
      <c r="S69" s="647"/>
      <c r="T69" s="647"/>
      <c r="U69" s="647"/>
      <c r="V69" s="647"/>
      <c r="W69" s="647"/>
      <c r="X69" s="647"/>
      <c r="Y69" s="647"/>
      <c r="Z69" s="647"/>
      <c r="AA69" s="647"/>
      <c r="AB69" s="647"/>
      <c r="AC69" s="647"/>
      <c r="AD69" s="647"/>
      <c r="AE69" s="647"/>
      <c r="AF69" s="647"/>
      <c r="AG69" s="647"/>
      <c r="AH69" s="647"/>
      <c r="AI69" s="647"/>
      <c r="AJ69" s="647"/>
      <c r="AK69" s="647"/>
      <c r="AL69" s="647"/>
      <c r="AM69" s="647"/>
      <c r="AN69" s="647"/>
      <c r="AO69" s="647"/>
      <c r="AP69" s="647"/>
      <c r="AQ69" s="647"/>
      <c r="AR69" s="647"/>
      <c r="AS69" s="647"/>
      <c r="AT69" s="647"/>
      <c r="AU69" s="647"/>
      <c r="AV69" s="647"/>
      <c r="AW69" s="647"/>
      <c r="AX69" s="647"/>
      <c r="AY69" s="647"/>
      <c r="AZ69" s="647"/>
      <c r="BA69" s="647"/>
      <c r="BB69" s="647"/>
      <c r="BC69" s="647"/>
      <c r="BD69" s="647"/>
      <c r="BE69" s="647"/>
      <c r="BF69" s="647"/>
      <c r="BG69" s="647"/>
      <c r="BH69" s="647"/>
      <c r="BI69" s="647"/>
      <c r="BJ69" s="647"/>
      <c r="BK69" s="647"/>
      <c r="BL69" s="647"/>
      <c r="BM69" s="647"/>
      <c r="BN69" s="647"/>
      <c r="BO69" s="647"/>
      <c r="BP69" s="647"/>
      <c r="BQ69" s="647"/>
      <c r="BR69" s="647"/>
      <c r="BS69" s="647"/>
      <c r="BT69" s="647"/>
      <c r="BU69" s="647"/>
      <c r="BV69" s="647"/>
    </row>
    <row r="70" spans="1:74" x14ac:dyDescent="0.25">
      <c r="A70" s="647"/>
      <c r="B70" s="646" t="s">
        <v>232</v>
      </c>
      <c r="C70" s="647"/>
      <c r="D70" s="647"/>
      <c r="E70" s="647"/>
      <c r="F70" s="647"/>
      <c r="G70" s="647"/>
      <c r="H70" s="647"/>
      <c r="I70" s="647"/>
      <c r="J70" s="647"/>
      <c r="K70" s="647"/>
      <c r="L70" s="647"/>
      <c r="M70" s="647"/>
      <c r="N70" s="647"/>
      <c r="O70" s="647"/>
      <c r="P70" s="647"/>
      <c r="Q70" s="647"/>
      <c r="R70" s="647"/>
      <c r="S70" s="647"/>
      <c r="T70" s="647"/>
      <c r="U70" s="647"/>
      <c r="V70" s="647"/>
      <c r="W70" s="647"/>
      <c r="X70" s="647"/>
      <c r="Y70" s="647"/>
      <c r="Z70" s="647"/>
      <c r="AA70" s="647"/>
      <c r="AB70" s="647"/>
      <c r="AC70" s="647"/>
      <c r="AD70" s="647"/>
      <c r="AE70" s="647"/>
      <c r="AF70" s="647"/>
      <c r="AG70" s="647"/>
      <c r="AH70" s="647"/>
      <c r="AI70" s="647"/>
      <c r="AJ70" s="647"/>
      <c r="AK70" s="647"/>
      <c r="AL70" s="647"/>
      <c r="AM70" s="647"/>
      <c r="AN70" s="647"/>
      <c r="AO70" s="647"/>
      <c r="AP70" s="647"/>
      <c r="AQ70" s="647"/>
      <c r="AR70" s="647"/>
      <c r="AS70" s="647"/>
      <c r="AT70" s="647"/>
      <c r="AU70" s="647"/>
      <c r="AV70" s="647"/>
      <c r="AW70" s="647"/>
      <c r="AX70" s="647"/>
      <c r="AY70" s="647"/>
      <c r="AZ70" s="647"/>
      <c r="BA70" s="647"/>
      <c r="BB70" s="647"/>
      <c r="BC70" s="647"/>
      <c r="BD70" s="647"/>
      <c r="BE70" s="647"/>
      <c r="BF70" s="647"/>
      <c r="BG70" s="647"/>
      <c r="BH70" s="647"/>
      <c r="BI70" s="647"/>
      <c r="BJ70" s="647"/>
      <c r="BK70" s="647"/>
      <c r="BL70" s="647"/>
      <c r="BM70" s="647"/>
      <c r="BN70" s="647"/>
      <c r="BO70" s="647"/>
      <c r="BP70" s="647"/>
      <c r="BQ70" s="647"/>
      <c r="BR70" s="647"/>
      <c r="BS70" s="647"/>
      <c r="BT70" s="647"/>
      <c r="BU70" s="647"/>
      <c r="BV70" s="647"/>
    </row>
    <row r="71" spans="1:74" x14ac:dyDescent="0.25">
      <c r="A71" s="647"/>
      <c r="B71" s="646" t="s">
        <v>232</v>
      </c>
      <c r="C71" s="647"/>
      <c r="D71" s="647"/>
      <c r="E71" s="647"/>
      <c r="F71" s="647"/>
      <c r="G71" s="647"/>
      <c r="H71" s="647"/>
      <c r="I71" s="647"/>
      <c r="J71" s="647"/>
      <c r="K71" s="647"/>
      <c r="L71" s="647"/>
      <c r="M71" s="647"/>
      <c r="N71" s="647"/>
      <c r="O71" s="647"/>
      <c r="P71" s="647"/>
      <c r="Q71" s="647"/>
      <c r="R71" s="647"/>
      <c r="S71" s="647"/>
      <c r="T71" s="647"/>
      <c r="U71" s="647"/>
      <c r="V71" s="647"/>
      <c r="W71" s="647"/>
      <c r="X71" s="647"/>
      <c r="Y71" s="647"/>
      <c r="Z71" s="647"/>
      <c r="AA71" s="647"/>
      <c r="AB71" s="647"/>
      <c r="AC71" s="647"/>
      <c r="AD71" s="647"/>
      <c r="AE71" s="647"/>
      <c r="AF71" s="647"/>
      <c r="AG71" s="647"/>
      <c r="AH71" s="647"/>
      <c r="AI71" s="647"/>
      <c r="AJ71" s="647"/>
      <c r="AK71" s="647"/>
      <c r="AL71" s="647"/>
      <c r="AM71" s="647"/>
      <c r="AN71" s="647"/>
      <c r="AO71" s="647"/>
      <c r="AP71" s="647"/>
      <c r="AQ71" s="647"/>
      <c r="AR71" s="647"/>
      <c r="AS71" s="647"/>
      <c r="AT71" s="647"/>
      <c r="AU71" s="647"/>
      <c r="AV71" s="647"/>
      <c r="AW71" s="647"/>
      <c r="AX71" s="647"/>
      <c r="AY71" s="647"/>
      <c r="AZ71" s="647"/>
      <c r="BA71" s="647"/>
      <c r="BB71" s="647"/>
      <c r="BC71" s="647"/>
      <c r="BD71" s="647"/>
      <c r="BE71" s="647"/>
      <c r="BF71" s="647"/>
      <c r="BG71" s="647"/>
      <c r="BH71" s="647"/>
      <c r="BI71" s="647"/>
      <c r="BJ71" s="647"/>
      <c r="BK71" s="647"/>
      <c r="BL71" s="647"/>
      <c r="BM71" s="647"/>
      <c r="BN71" s="647"/>
      <c r="BO71" s="647"/>
      <c r="BP71" s="647"/>
      <c r="BQ71" s="647"/>
      <c r="BR71" s="647"/>
      <c r="BS71" s="647"/>
      <c r="BT71" s="647"/>
      <c r="BU71" s="647"/>
      <c r="BV71" s="647"/>
    </row>
    <row r="72" spans="1:74" x14ac:dyDescent="0.25">
      <c r="A72" s="647"/>
      <c r="B72" s="646"/>
      <c r="C72" s="647"/>
      <c r="D72" s="647"/>
      <c r="E72" s="647"/>
      <c r="F72" s="647"/>
      <c r="G72" s="647"/>
      <c r="H72" s="647"/>
      <c r="I72" s="647"/>
      <c r="J72" s="647"/>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7"/>
      <c r="AL72" s="647"/>
      <c r="AM72" s="647"/>
      <c r="AN72" s="647"/>
      <c r="AO72" s="647"/>
      <c r="AP72" s="647"/>
      <c r="AQ72" s="647"/>
      <c r="AR72" s="647"/>
      <c r="AS72" s="647"/>
      <c r="AT72" s="647"/>
      <c r="AU72" s="647"/>
      <c r="AV72" s="647"/>
      <c r="AW72" s="647"/>
      <c r="AX72" s="647"/>
      <c r="AY72" s="647"/>
      <c r="AZ72" s="647"/>
      <c r="BA72" s="647"/>
      <c r="BB72" s="647"/>
      <c r="BC72" s="647"/>
      <c r="BD72" s="647"/>
      <c r="BE72" s="647"/>
      <c r="BF72" s="647"/>
      <c r="BG72" s="647"/>
      <c r="BH72" s="647"/>
      <c r="BI72" s="647"/>
      <c r="BJ72" s="647"/>
      <c r="BK72" s="647"/>
      <c r="BL72" s="647"/>
      <c r="BM72" s="647"/>
      <c r="BN72" s="647"/>
      <c r="BO72" s="647"/>
      <c r="BP72" s="647"/>
      <c r="BQ72" s="647"/>
      <c r="BR72" s="647"/>
      <c r="BS72" s="647"/>
      <c r="BT72" s="647"/>
      <c r="BU72" s="647"/>
      <c r="BV72" s="647"/>
    </row>
    <row r="73" spans="1:74" x14ac:dyDescent="0.25">
      <c r="B73" s="401" t="s">
        <v>86</v>
      </c>
      <c r="C73" s="401"/>
      <c r="D73" s="401"/>
      <c r="E73" s="401"/>
      <c r="F73" s="401"/>
      <c r="G73" s="401"/>
      <c r="H73" s="401"/>
      <c r="I73" s="401"/>
      <c r="J73" s="401"/>
      <c r="K73" s="401"/>
      <c r="L73" s="401"/>
      <c r="M73" s="401"/>
      <c r="N73" s="401"/>
      <c r="O73" s="401"/>
      <c r="P73" s="401"/>
      <c r="Q73" s="401"/>
      <c r="R73" s="401"/>
      <c r="S73" s="401"/>
      <c r="T73" s="401"/>
      <c r="U73" s="401"/>
      <c r="V73" s="401"/>
      <c r="W73" s="401"/>
      <c r="X73" s="401"/>
      <c r="Y73" s="401"/>
      <c r="Z73" s="401"/>
      <c r="AA73" s="401"/>
      <c r="AB73" s="401"/>
      <c r="AC73" s="401"/>
      <c r="AD73" s="401"/>
      <c r="AE73" s="401"/>
      <c r="AF73" s="401"/>
      <c r="AG73" s="401"/>
      <c r="AH73" s="401"/>
      <c r="AI73" s="401"/>
      <c r="AJ73" s="401"/>
      <c r="AK73" s="401"/>
      <c r="AL73" s="401"/>
      <c r="AM73" s="401"/>
      <c r="AN73" s="401"/>
      <c r="AO73" s="401"/>
      <c r="AP73" s="401"/>
      <c r="AQ73" s="401"/>
      <c r="AR73" s="401"/>
      <c r="AS73" s="401"/>
      <c r="AT73" s="401"/>
      <c r="AU73" s="401"/>
      <c r="AV73" s="401"/>
      <c r="AW73" s="401"/>
      <c r="AX73" s="401"/>
      <c r="AY73" s="401"/>
      <c r="AZ73" s="401"/>
      <c r="BA73" s="401"/>
      <c r="BB73" s="401"/>
      <c r="BC73" s="401"/>
      <c r="BD73" s="401"/>
      <c r="BE73" s="401"/>
      <c r="BF73" s="401"/>
      <c r="BG73" s="401"/>
      <c r="BH73" s="401"/>
      <c r="BI73" s="401"/>
      <c r="BJ73" s="401"/>
      <c r="BK73" s="401"/>
      <c r="BL73" s="401"/>
      <c r="BM73" s="401"/>
      <c r="BN73" s="401"/>
      <c r="BO73" s="401"/>
      <c r="BP73" s="401"/>
      <c r="BQ73" s="401"/>
      <c r="BR73" s="401"/>
      <c r="BS73" s="401"/>
      <c r="BT73" s="401"/>
      <c r="BU73" s="401"/>
      <c r="BV73" s="401"/>
    </row>
    <row r="74" spans="1:74" x14ac:dyDescent="0.25">
      <c r="B74" s="3" t="s">
        <v>973</v>
      </c>
    </row>
  </sheetData>
  <mergeCells count="28">
    <mergeCell ref="A2:AA2"/>
    <mergeCell ref="A3:AA3"/>
    <mergeCell ref="A4:AA4"/>
    <mergeCell ref="A5:AA5"/>
    <mergeCell ref="AB2:BO2"/>
    <mergeCell ref="AB3:BO3"/>
    <mergeCell ref="AB4:BO4"/>
    <mergeCell ref="AB5:BO5"/>
    <mergeCell ref="J8:J11"/>
    <mergeCell ref="K8:K11"/>
    <mergeCell ref="L8:S9"/>
    <mergeCell ref="T8:AA9"/>
    <mergeCell ref="L10:L11"/>
    <mergeCell ref="T10:T11"/>
    <mergeCell ref="A8:A11"/>
    <mergeCell ref="B8:B11"/>
    <mergeCell ref="C8:C11"/>
    <mergeCell ref="D8:D11"/>
    <mergeCell ref="E8:I10"/>
    <mergeCell ref="AS10:AX10"/>
    <mergeCell ref="AY10:BD10"/>
    <mergeCell ref="BE10:BJ10"/>
    <mergeCell ref="AB10:AF10"/>
    <mergeCell ref="AB8:BU9"/>
    <mergeCell ref="BK10:BP10"/>
    <mergeCell ref="BQ10:BV10"/>
    <mergeCell ref="AG10:AL10"/>
    <mergeCell ref="AM10:AR10"/>
  </mergeCells>
  <printOptions horizontalCentered="1"/>
  <pageMargins left="0.2362204724409" right="0.23622047244094499" top="0.63" bottom="0.36" header="0.23622047244094499" footer="0.23622047244094499"/>
  <pageSetup paperSize="9" scale="30" fitToWidth="2" orientation="landscape" r:id="rId1"/>
  <headerFooter alignWithMargins="0"/>
  <colBreaks count="1" manualBreakCount="1">
    <brk id="27" max="7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68B0B-7E9E-45D2-AED3-D8EA45CC6597}">
  <sheetPr>
    <pageSetUpPr fitToPage="1"/>
  </sheetPr>
  <dimension ref="A1:AG72"/>
  <sheetViews>
    <sheetView showGridLines="0" view="pageBreakPreview" zoomScale="85" zoomScaleNormal="80" zoomScaleSheetLayoutView="85" workbookViewId="0">
      <selection activeCell="D16" sqref="D16"/>
    </sheetView>
  </sheetViews>
  <sheetFormatPr defaultColWidth="9.109375" defaultRowHeight="13.8" x14ac:dyDescent="0.25"/>
  <cols>
    <col min="1" max="1" width="5.109375" style="3" customWidth="1"/>
    <col min="2" max="2" width="46" style="3" bestFit="1" customWidth="1"/>
    <col min="3" max="3" width="23.109375" style="3" customWidth="1"/>
    <col min="4" max="4" width="20.33203125" style="3" customWidth="1"/>
    <col min="5" max="5" width="11.5546875" style="3" customWidth="1"/>
    <col min="6" max="6" width="15.5546875" style="3" customWidth="1"/>
    <col min="7" max="9" width="12.21875" style="3" bestFit="1" customWidth="1"/>
    <col min="10" max="10" width="14.88671875" style="3" customWidth="1"/>
    <col min="11" max="11" width="13.33203125" style="3" customWidth="1"/>
    <col min="12" max="15" width="14.44140625" style="3" customWidth="1"/>
    <col min="16" max="16" width="12" style="3" customWidth="1"/>
    <col min="17" max="17" width="13.33203125" style="3" bestFit="1" customWidth="1"/>
    <col min="18" max="20" width="12.5546875" style="3" customWidth="1"/>
    <col min="21" max="21" width="14.88671875" style="3" customWidth="1"/>
    <col min="22" max="22" width="12.88671875" style="3" customWidth="1"/>
    <col min="23" max="23" width="14.44140625" style="3" customWidth="1"/>
    <col min="24" max="24" width="16" style="3" customWidth="1"/>
    <col min="25" max="25" width="12.6640625" style="3" customWidth="1"/>
    <col min="26" max="26" width="14" style="3" customWidth="1"/>
    <col min="27" max="29" width="12.6640625" style="3" customWidth="1"/>
    <col min="30" max="30" width="15.33203125" style="3" customWidth="1"/>
    <col min="31" max="31" width="12.5546875" style="3" customWidth="1"/>
    <col min="32" max="32" width="13.44140625" style="3" customWidth="1"/>
    <col min="33" max="33" width="13.5546875" style="3" customWidth="1"/>
    <col min="34" max="36" width="9.109375" style="3"/>
    <col min="37" max="37" width="11.33203125" style="3" customWidth="1"/>
    <col min="38" max="16384" width="9.109375" style="3"/>
  </cols>
  <sheetData>
    <row r="1" spans="1:33" ht="15.75" customHeight="1" x14ac:dyDescent="0.25">
      <c r="A1" s="692" t="s">
        <v>83</v>
      </c>
      <c r="B1" s="692"/>
      <c r="C1" s="692"/>
      <c r="D1" s="692"/>
      <c r="E1" s="692"/>
      <c r="F1" s="692"/>
      <c r="G1" s="692"/>
      <c r="H1" s="692"/>
      <c r="I1" s="692"/>
      <c r="J1" s="692"/>
      <c r="K1" s="692"/>
      <c r="L1" s="16"/>
      <c r="M1" s="16"/>
      <c r="N1" s="16"/>
    </row>
    <row r="2" spans="1:33" ht="15" customHeight="1" x14ac:dyDescent="0.25">
      <c r="A2" s="692" t="s">
        <v>114</v>
      </c>
      <c r="B2" s="692"/>
      <c r="C2" s="692"/>
      <c r="D2" s="692"/>
      <c r="E2" s="692"/>
      <c r="F2" s="692"/>
      <c r="G2" s="692"/>
      <c r="H2" s="692"/>
      <c r="I2" s="692"/>
      <c r="J2" s="692"/>
      <c r="K2" s="692"/>
      <c r="L2" s="16"/>
      <c r="M2" s="16"/>
      <c r="N2" s="16"/>
    </row>
    <row r="3" spans="1:33" ht="15" customHeight="1" x14ac:dyDescent="0.25">
      <c r="A3" s="692" t="s">
        <v>113</v>
      </c>
      <c r="B3" s="692"/>
      <c r="C3" s="692"/>
      <c r="D3" s="692"/>
      <c r="E3" s="692"/>
      <c r="F3" s="692"/>
      <c r="G3" s="692"/>
      <c r="H3" s="692"/>
      <c r="I3" s="692"/>
      <c r="J3" s="692"/>
      <c r="K3" s="692"/>
      <c r="L3" s="16"/>
      <c r="M3" s="16"/>
      <c r="N3" s="16"/>
    </row>
    <row r="4" spans="1:33" ht="15" customHeight="1" x14ac:dyDescent="0.25">
      <c r="A4" s="777" t="s">
        <v>801</v>
      </c>
      <c r="B4" s="777"/>
      <c r="C4" s="777"/>
      <c r="D4" s="777"/>
      <c r="E4" s="777"/>
      <c r="F4" s="777"/>
      <c r="G4" s="777"/>
      <c r="H4" s="777"/>
      <c r="I4" s="777"/>
      <c r="J4" s="777"/>
      <c r="K4" s="777"/>
      <c r="L4" s="37"/>
      <c r="M4" s="37"/>
      <c r="N4" s="37"/>
      <c r="O4" s="37"/>
    </row>
    <row r="5" spans="1:33" x14ac:dyDescent="0.25">
      <c r="B5" s="5"/>
      <c r="C5" s="5"/>
      <c r="D5" s="102"/>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row>
    <row r="6" spans="1:33" ht="15.75" customHeight="1" x14ac:dyDescent="0.25">
      <c r="A6" s="102" t="s">
        <v>696</v>
      </c>
      <c r="B6" s="102"/>
      <c r="C6" s="102"/>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row>
    <row r="7" spans="1:33" x14ac:dyDescent="0.25">
      <c r="B7" s="5"/>
      <c r="C7" s="5"/>
      <c r="D7" s="5"/>
      <c r="E7" s="37"/>
      <c r="F7" s="37"/>
      <c r="G7" s="37"/>
      <c r="H7" s="37"/>
      <c r="I7" s="37"/>
      <c r="J7" s="4"/>
      <c r="K7" s="4" t="s">
        <v>0</v>
      </c>
      <c r="L7" s="37"/>
      <c r="M7" s="37"/>
      <c r="N7" s="37"/>
      <c r="O7" s="37"/>
      <c r="P7" s="37"/>
      <c r="Q7" s="37"/>
      <c r="R7" s="4"/>
      <c r="S7" s="37"/>
      <c r="U7" s="37"/>
      <c r="V7" s="37"/>
      <c r="Y7" s="4"/>
      <c r="Z7" s="4"/>
      <c r="AA7" s="4"/>
      <c r="AB7" s="4"/>
      <c r="AC7" s="4"/>
      <c r="AD7" s="37"/>
      <c r="AE7" s="37"/>
      <c r="AF7" s="37"/>
    </row>
    <row r="8" spans="1:33" ht="15" customHeight="1" x14ac:dyDescent="0.25">
      <c r="A8" s="706" t="s">
        <v>1</v>
      </c>
      <c r="B8" s="706" t="s">
        <v>697</v>
      </c>
      <c r="C8" s="737" t="s">
        <v>727</v>
      </c>
      <c r="D8" s="737" t="s">
        <v>728</v>
      </c>
      <c r="E8" s="737" t="s">
        <v>729</v>
      </c>
      <c r="F8" s="737" t="s">
        <v>730</v>
      </c>
      <c r="G8" s="795" t="s">
        <v>145</v>
      </c>
      <c r="H8" s="796"/>
      <c r="I8" s="796"/>
      <c r="J8" s="797"/>
      <c r="K8" s="706" t="s">
        <v>731</v>
      </c>
      <c r="L8" s="689"/>
      <c r="M8" s="689"/>
      <c r="N8" s="689"/>
      <c r="O8" s="689"/>
      <c r="P8" s="689"/>
      <c r="Q8" s="689"/>
      <c r="R8" s="689"/>
    </row>
    <row r="9" spans="1:33" ht="27.6" x14ac:dyDescent="0.25">
      <c r="A9" s="706"/>
      <c r="B9" s="706"/>
      <c r="C9" s="739"/>
      <c r="D9" s="739"/>
      <c r="E9" s="739"/>
      <c r="F9" s="739"/>
      <c r="G9" s="124" t="s">
        <v>732</v>
      </c>
      <c r="H9" s="124" t="s">
        <v>733</v>
      </c>
      <c r="I9" s="124" t="s">
        <v>734</v>
      </c>
      <c r="J9" s="124" t="s">
        <v>735</v>
      </c>
      <c r="K9" s="706"/>
      <c r="L9" s="689"/>
      <c r="M9" s="689"/>
      <c r="N9" s="689"/>
      <c r="O9" s="689"/>
      <c r="P9" s="689"/>
      <c r="Q9" s="689"/>
      <c r="R9" s="689"/>
    </row>
    <row r="10" spans="1:33" x14ac:dyDescent="0.25">
      <c r="A10" s="648"/>
      <c r="B10" s="649" t="s">
        <v>485</v>
      </c>
      <c r="C10" s="650"/>
      <c r="D10" s="650"/>
      <c r="E10" s="650"/>
      <c r="F10" s="650"/>
      <c r="G10" s="648"/>
      <c r="H10" s="648"/>
      <c r="I10" s="648"/>
      <c r="J10" s="648"/>
      <c r="K10" s="648"/>
      <c r="L10" s="631"/>
      <c r="M10" s="631"/>
      <c r="N10" s="631"/>
      <c r="O10" s="631"/>
      <c r="P10" s="631"/>
      <c r="Q10" s="631"/>
      <c r="R10" s="631"/>
    </row>
    <row r="11" spans="1:33" x14ac:dyDescent="0.25">
      <c r="A11" s="648"/>
      <c r="B11" s="649" t="s">
        <v>1718</v>
      </c>
      <c r="C11" s="650"/>
      <c r="D11" s="650"/>
      <c r="E11" s="650"/>
      <c r="F11" s="650"/>
      <c r="G11" s="648"/>
      <c r="H11" s="648"/>
      <c r="I11" s="648"/>
      <c r="J11" s="648"/>
      <c r="K11" s="648"/>
      <c r="L11" s="631"/>
      <c r="M11" s="631"/>
      <c r="N11" s="631"/>
      <c r="O11" s="631"/>
      <c r="P11" s="631"/>
      <c r="Q11" s="631"/>
      <c r="R11" s="631"/>
    </row>
    <row r="12" spans="1:33" x14ac:dyDescent="0.25">
      <c r="A12" s="648"/>
      <c r="B12" s="646" t="s">
        <v>1719</v>
      </c>
      <c r="C12" s="650"/>
      <c r="D12" s="650"/>
      <c r="E12" s="650"/>
      <c r="F12" s="650"/>
      <c r="G12" s="648"/>
      <c r="H12" s="648"/>
      <c r="I12" s="648"/>
      <c r="J12" s="648"/>
      <c r="K12" s="648"/>
      <c r="L12" s="631"/>
      <c r="M12" s="631"/>
      <c r="N12" s="631"/>
      <c r="O12" s="631"/>
      <c r="P12" s="631"/>
      <c r="Q12" s="631"/>
      <c r="R12" s="631"/>
    </row>
    <row r="13" spans="1:33" x14ac:dyDescent="0.25">
      <c r="A13" s="648"/>
      <c r="B13" s="646" t="s">
        <v>232</v>
      </c>
      <c r="C13" s="650"/>
      <c r="D13" s="650"/>
      <c r="E13" s="650"/>
      <c r="F13" s="650"/>
      <c r="G13" s="648"/>
      <c r="H13" s="648"/>
      <c r="I13" s="648"/>
      <c r="J13" s="648"/>
      <c r="K13" s="648"/>
      <c r="L13" s="631"/>
      <c r="M13" s="631"/>
      <c r="N13" s="631"/>
      <c r="O13" s="631"/>
      <c r="P13" s="631"/>
      <c r="Q13" s="631"/>
      <c r="R13" s="631"/>
    </row>
    <row r="14" spans="1:33" x14ac:dyDescent="0.25">
      <c r="A14" s="648"/>
      <c r="B14" s="651" t="s">
        <v>232</v>
      </c>
      <c r="C14" s="650"/>
      <c r="D14" s="650"/>
      <c r="E14" s="650"/>
      <c r="F14" s="650"/>
      <c r="G14" s="648"/>
      <c r="H14" s="648"/>
      <c r="I14" s="648"/>
      <c r="J14" s="648"/>
      <c r="K14" s="648"/>
      <c r="L14" s="631"/>
      <c r="M14" s="631"/>
      <c r="N14" s="631"/>
      <c r="O14" s="631"/>
      <c r="P14" s="631"/>
      <c r="Q14" s="631"/>
      <c r="R14" s="631"/>
    </row>
    <row r="15" spans="1:33" x14ac:dyDescent="0.25">
      <c r="A15" s="648"/>
      <c r="B15" s="649" t="s">
        <v>1720</v>
      </c>
      <c r="C15" s="650"/>
      <c r="D15" s="650"/>
      <c r="E15" s="650"/>
      <c r="F15" s="650"/>
      <c r="G15" s="648"/>
      <c r="H15" s="648"/>
      <c r="I15" s="648"/>
      <c r="J15" s="648"/>
      <c r="K15" s="648"/>
      <c r="L15" s="631"/>
      <c r="M15" s="631"/>
      <c r="N15" s="631"/>
      <c r="O15" s="631"/>
      <c r="P15" s="631"/>
      <c r="Q15" s="631"/>
      <c r="R15" s="631"/>
    </row>
    <row r="16" spans="1:33" x14ac:dyDescent="0.25">
      <c r="A16" s="648"/>
      <c r="B16" s="646" t="s">
        <v>232</v>
      </c>
      <c r="C16" s="650"/>
      <c r="D16" s="650"/>
      <c r="E16" s="650"/>
      <c r="F16" s="650"/>
      <c r="G16" s="648"/>
      <c r="H16" s="648"/>
      <c r="I16" s="648"/>
      <c r="J16" s="648"/>
      <c r="K16" s="648"/>
      <c r="L16" s="631"/>
      <c r="M16" s="631"/>
      <c r="N16" s="631"/>
      <c r="O16" s="631"/>
      <c r="P16" s="631"/>
      <c r="Q16" s="631"/>
      <c r="R16" s="631"/>
    </row>
    <row r="17" spans="1:18" x14ac:dyDescent="0.25">
      <c r="A17" s="648"/>
      <c r="B17" s="646" t="s">
        <v>232</v>
      </c>
      <c r="C17" s="650"/>
      <c r="D17" s="650"/>
      <c r="E17" s="650"/>
      <c r="F17" s="650"/>
      <c r="G17" s="648"/>
      <c r="H17" s="648"/>
      <c r="I17" s="648"/>
      <c r="J17" s="648"/>
      <c r="K17" s="648"/>
      <c r="L17" s="631"/>
      <c r="M17" s="631"/>
      <c r="N17" s="631"/>
      <c r="O17" s="631"/>
      <c r="P17" s="631"/>
      <c r="Q17" s="631"/>
      <c r="R17" s="631"/>
    </row>
    <row r="18" spans="1:18" x14ac:dyDescent="0.25">
      <c r="A18" s="648"/>
      <c r="B18" s="649" t="s">
        <v>1721</v>
      </c>
      <c r="C18" s="650"/>
      <c r="D18" s="650"/>
      <c r="E18" s="650"/>
      <c r="F18" s="650"/>
      <c r="G18" s="648"/>
      <c r="H18" s="648"/>
      <c r="I18" s="648"/>
      <c r="J18" s="648"/>
      <c r="K18" s="648"/>
      <c r="L18" s="631"/>
      <c r="M18" s="631"/>
      <c r="N18" s="631"/>
      <c r="O18" s="631"/>
      <c r="P18" s="631"/>
      <c r="Q18" s="631"/>
      <c r="R18" s="631"/>
    </row>
    <row r="19" spans="1:18" x14ac:dyDescent="0.25">
      <c r="A19" s="648"/>
      <c r="B19" s="649" t="s">
        <v>232</v>
      </c>
      <c r="C19" s="650"/>
      <c r="D19" s="650"/>
      <c r="E19" s="650"/>
      <c r="F19" s="650"/>
      <c r="G19" s="648"/>
      <c r="H19" s="648"/>
      <c r="I19" s="648"/>
      <c r="J19" s="648"/>
      <c r="K19" s="648"/>
      <c r="L19" s="631"/>
      <c r="M19" s="631"/>
      <c r="N19" s="631"/>
      <c r="O19" s="631"/>
      <c r="P19" s="631"/>
      <c r="Q19" s="631"/>
      <c r="R19" s="631"/>
    </row>
    <row r="20" spans="1:18" x14ac:dyDescent="0.25">
      <c r="A20" s="648"/>
      <c r="B20" s="646" t="s">
        <v>232</v>
      </c>
      <c r="C20" s="650"/>
      <c r="D20" s="650"/>
      <c r="E20" s="650"/>
      <c r="F20" s="650"/>
      <c r="G20" s="648"/>
      <c r="H20" s="648"/>
      <c r="I20" s="648"/>
      <c r="J20" s="648"/>
      <c r="K20" s="648"/>
      <c r="L20" s="631"/>
      <c r="M20" s="631"/>
      <c r="N20" s="631"/>
      <c r="O20" s="631"/>
      <c r="P20" s="631"/>
      <c r="Q20" s="631"/>
      <c r="R20" s="631"/>
    </row>
    <row r="21" spans="1:18" x14ac:dyDescent="0.25">
      <c r="A21" s="648"/>
      <c r="B21" s="646"/>
      <c r="C21" s="650"/>
      <c r="D21" s="650"/>
      <c r="E21" s="650"/>
      <c r="F21" s="650"/>
      <c r="G21" s="648"/>
      <c r="H21" s="648"/>
      <c r="I21" s="648"/>
      <c r="J21" s="648"/>
      <c r="K21" s="648"/>
      <c r="L21" s="631"/>
      <c r="M21" s="631"/>
      <c r="N21" s="631"/>
      <c r="O21" s="631"/>
      <c r="P21" s="631"/>
      <c r="Q21" s="631"/>
      <c r="R21" s="631"/>
    </row>
    <row r="22" spans="1:18" x14ac:dyDescent="0.25">
      <c r="A22" s="648"/>
      <c r="B22" s="644" t="s">
        <v>5</v>
      </c>
      <c r="C22" s="650"/>
      <c r="D22" s="650"/>
      <c r="E22" s="650"/>
      <c r="F22" s="650"/>
      <c r="G22" s="648"/>
      <c r="H22" s="648"/>
      <c r="I22" s="648"/>
      <c r="J22" s="648"/>
      <c r="K22" s="648"/>
      <c r="L22" s="631"/>
      <c r="M22" s="631"/>
      <c r="N22" s="631"/>
      <c r="O22" s="631"/>
      <c r="P22" s="631"/>
      <c r="Q22" s="631"/>
      <c r="R22" s="631"/>
    </row>
    <row r="23" spans="1:18" x14ac:dyDescent="0.25">
      <c r="A23" s="648"/>
      <c r="B23" s="649" t="s">
        <v>1718</v>
      </c>
      <c r="C23" s="650"/>
      <c r="D23" s="650"/>
      <c r="E23" s="650"/>
      <c r="F23" s="650"/>
      <c r="G23" s="648"/>
      <c r="H23" s="648"/>
      <c r="I23" s="648"/>
      <c r="J23" s="648"/>
      <c r="K23" s="648"/>
      <c r="L23" s="631"/>
      <c r="M23" s="631"/>
      <c r="N23" s="631"/>
      <c r="O23" s="631"/>
      <c r="P23" s="631"/>
      <c r="Q23" s="631"/>
      <c r="R23" s="631"/>
    </row>
    <row r="24" spans="1:18" x14ac:dyDescent="0.25">
      <c r="A24" s="648"/>
      <c r="B24" s="646" t="s">
        <v>1719</v>
      </c>
      <c r="C24" s="650"/>
      <c r="D24" s="650"/>
      <c r="E24" s="650"/>
      <c r="F24" s="650"/>
      <c r="G24" s="648"/>
      <c r="H24" s="648"/>
      <c r="I24" s="648"/>
      <c r="J24" s="648"/>
      <c r="K24" s="648"/>
      <c r="L24" s="631"/>
      <c r="M24" s="631"/>
      <c r="N24" s="631"/>
      <c r="O24" s="631"/>
      <c r="P24" s="631"/>
      <c r="Q24" s="631"/>
      <c r="R24" s="631"/>
    </row>
    <row r="25" spans="1:18" x14ac:dyDescent="0.25">
      <c r="A25" s="648"/>
      <c r="B25" s="646" t="s">
        <v>232</v>
      </c>
      <c r="C25" s="650"/>
      <c r="D25" s="650"/>
      <c r="E25" s="650"/>
      <c r="F25" s="650"/>
      <c r="G25" s="648"/>
      <c r="H25" s="648"/>
      <c r="I25" s="648"/>
      <c r="J25" s="648"/>
      <c r="K25" s="648"/>
      <c r="L25" s="631"/>
      <c r="M25" s="631"/>
      <c r="N25" s="631"/>
      <c r="O25" s="631"/>
      <c r="P25" s="631"/>
      <c r="Q25" s="631"/>
      <c r="R25" s="631"/>
    </row>
    <row r="26" spans="1:18" x14ac:dyDescent="0.25">
      <c r="A26" s="648"/>
      <c r="B26" s="646" t="s">
        <v>232</v>
      </c>
      <c r="C26" s="650"/>
      <c r="D26" s="650"/>
      <c r="E26" s="650"/>
      <c r="F26" s="650"/>
      <c r="G26" s="648"/>
      <c r="H26" s="648"/>
      <c r="I26" s="648"/>
      <c r="J26" s="648"/>
      <c r="K26" s="648"/>
      <c r="L26" s="631"/>
      <c r="M26" s="631"/>
      <c r="N26" s="631"/>
      <c r="O26" s="631"/>
      <c r="P26" s="631"/>
      <c r="Q26" s="631"/>
      <c r="R26" s="631"/>
    </row>
    <row r="27" spans="1:18" x14ac:dyDescent="0.25">
      <c r="A27" s="648"/>
      <c r="B27" s="646" t="s">
        <v>1720</v>
      </c>
      <c r="C27" s="650"/>
      <c r="D27" s="650"/>
      <c r="E27" s="650"/>
      <c r="F27" s="650"/>
      <c r="G27" s="648"/>
      <c r="H27" s="648"/>
      <c r="I27" s="648"/>
      <c r="J27" s="648"/>
      <c r="K27" s="648"/>
      <c r="L27" s="631"/>
      <c r="M27" s="631"/>
      <c r="N27" s="631"/>
      <c r="O27" s="631"/>
      <c r="P27" s="631"/>
      <c r="Q27" s="631"/>
      <c r="R27" s="631"/>
    </row>
    <row r="28" spans="1:18" x14ac:dyDescent="0.25">
      <c r="A28" s="648"/>
      <c r="B28" s="646" t="s">
        <v>232</v>
      </c>
      <c r="C28" s="650"/>
      <c r="D28" s="650"/>
      <c r="E28" s="650"/>
      <c r="F28" s="650"/>
      <c r="G28" s="648"/>
      <c r="H28" s="648"/>
      <c r="I28" s="648"/>
      <c r="J28" s="648"/>
      <c r="K28" s="648"/>
      <c r="L28" s="631"/>
      <c r="M28" s="631"/>
      <c r="N28" s="631"/>
      <c r="O28" s="631"/>
      <c r="P28" s="631"/>
      <c r="Q28" s="631"/>
      <c r="R28" s="631"/>
    </row>
    <row r="29" spans="1:18" x14ac:dyDescent="0.25">
      <c r="A29" s="648"/>
      <c r="B29" s="646" t="s">
        <v>232</v>
      </c>
      <c r="C29" s="650"/>
      <c r="D29" s="650"/>
      <c r="E29" s="650"/>
      <c r="F29" s="650"/>
      <c r="G29" s="648"/>
      <c r="H29" s="648"/>
      <c r="I29" s="648"/>
      <c r="J29" s="648"/>
      <c r="K29" s="648"/>
      <c r="L29" s="631"/>
      <c r="M29" s="631"/>
      <c r="N29" s="631"/>
      <c r="O29" s="631"/>
      <c r="P29" s="631"/>
      <c r="Q29" s="631"/>
      <c r="R29" s="631"/>
    </row>
    <row r="30" spans="1:18" x14ac:dyDescent="0.25">
      <c r="A30" s="648"/>
      <c r="B30" s="644" t="s">
        <v>1721</v>
      </c>
      <c r="C30" s="650"/>
      <c r="D30" s="650"/>
      <c r="E30" s="650"/>
      <c r="F30" s="650"/>
      <c r="G30" s="648"/>
      <c r="H30" s="648"/>
      <c r="I30" s="648"/>
      <c r="J30" s="648"/>
      <c r="K30" s="648"/>
      <c r="L30" s="631"/>
      <c r="M30" s="631"/>
      <c r="N30" s="631"/>
      <c r="O30" s="631"/>
      <c r="P30" s="631"/>
      <c r="Q30" s="631"/>
      <c r="R30" s="631"/>
    </row>
    <row r="31" spans="1:18" x14ac:dyDescent="0.25">
      <c r="A31" s="648"/>
      <c r="B31" s="646" t="s">
        <v>232</v>
      </c>
      <c r="C31" s="650"/>
      <c r="D31" s="650"/>
      <c r="E31" s="650"/>
      <c r="F31" s="650"/>
      <c r="G31" s="648"/>
      <c r="H31" s="648"/>
      <c r="I31" s="648"/>
      <c r="J31" s="648"/>
      <c r="K31" s="648"/>
      <c r="L31" s="631"/>
      <c r="M31" s="631"/>
      <c r="N31" s="631"/>
      <c r="O31" s="631"/>
      <c r="P31" s="631"/>
      <c r="Q31" s="631"/>
      <c r="R31" s="631"/>
    </row>
    <row r="32" spans="1:18" x14ac:dyDescent="0.25">
      <c r="A32" s="648"/>
      <c r="B32" s="646" t="s">
        <v>232</v>
      </c>
      <c r="C32" s="650"/>
      <c r="D32" s="650"/>
      <c r="E32" s="650"/>
      <c r="F32" s="650"/>
      <c r="G32" s="648"/>
      <c r="H32" s="648"/>
      <c r="I32" s="648"/>
      <c r="J32" s="648"/>
      <c r="K32" s="648"/>
      <c r="L32" s="631"/>
      <c r="M32" s="631"/>
      <c r="N32" s="631"/>
      <c r="O32" s="631"/>
      <c r="P32" s="631"/>
      <c r="Q32" s="631"/>
      <c r="R32" s="631"/>
    </row>
    <row r="33" spans="1:18" x14ac:dyDescent="0.25">
      <c r="A33" s="648"/>
      <c r="B33" s="646"/>
      <c r="C33" s="650"/>
      <c r="D33" s="650"/>
      <c r="E33" s="650"/>
      <c r="F33" s="650"/>
      <c r="G33" s="648"/>
      <c r="H33" s="648"/>
      <c r="I33" s="648"/>
      <c r="J33" s="648"/>
      <c r="K33" s="648"/>
      <c r="L33" s="631"/>
      <c r="M33" s="631"/>
      <c r="N33" s="631"/>
      <c r="O33" s="631"/>
      <c r="P33" s="631"/>
      <c r="Q33" s="631"/>
      <c r="R33" s="631"/>
    </row>
    <row r="34" spans="1:18" x14ac:dyDescent="0.25">
      <c r="A34" s="648"/>
      <c r="B34" s="644" t="s">
        <v>6</v>
      </c>
      <c r="C34" s="650"/>
      <c r="D34" s="650"/>
      <c r="E34" s="650"/>
      <c r="F34" s="650"/>
      <c r="G34" s="648"/>
      <c r="H34" s="648"/>
      <c r="I34" s="648"/>
      <c r="J34" s="648"/>
      <c r="K34" s="648"/>
      <c r="L34" s="631"/>
      <c r="M34" s="631"/>
      <c r="N34" s="631"/>
      <c r="O34" s="631"/>
      <c r="P34" s="631"/>
      <c r="Q34" s="631"/>
      <c r="R34" s="631"/>
    </row>
    <row r="35" spans="1:18" x14ac:dyDescent="0.25">
      <c r="A35" s="648"/>
      <c r="B35" s="644" t="s">
        <v>1718</v>
      </c>
      <c r="C35" s="650"/>
      <c r="D35" s="650"/>
      <c r="E35" s="650"/>
      <c r="F35" s="650"/>
      <c r="G35" s="648"/>
      <c r="H35" s="648"/>
      <c r="I35" s="648"/>
      <c r="J35" s="648"/>
      <c r="K35" s="648"/>
      <c r="L35" s="631"/>
      <c r="M35" s="631"/>
      <c r="N35" s="631"/>
      <c r="O35" s="631"/>
      <c r="P35" s="631"/>
      <c r="Q35" s="631"/>
      <c r="R35" s="631"/>
    </row>
    <row r="36" spans="1:18" x14ac:dyDescent="0.25">
      <c r="A36" s="648"/>
      <c r="B36" s="646" t="s">
        <v>1719</v>
      </c>
      <c r="C36" s="650"/>
      <c r="D36" s="650"/>
      <c r="E36" s="650"/>
      <c r="F36" s="650"/>
      <c r="G36" s="648"/>
      <c r="H36" s="648"/>
      <c r="I36" s="648"/>
      <c r="J36" s="648"/>
      <c r="K36" s="648"/>
      <c r="L36" s="631"/>
      <c r="M36" s="631"/>
      <c r="N36" s="631"/>
      <c r="O36" s="631"/>
      <c r="P36" s="631"/>
      <c r="Q36" s="631"/>
      <c r="R36" s="631"/>
    </row>
    <row r="37" spans="1:18" x14ac:dyDescent="0.25">
      <c r="A37" s="648"/>
      <c r="B37" s="646" t="s">
        <v>232</v>
      </c>
      <c r="C37" s="650"/>
      <c r="D37" s="650"/>
      <c r="E37" s="650"/>
      <c r="F37" s="650"/>
      <c r="G37" s="648"/>
      <c r="H37" s="648"/>
      <c r="I37" s="648"/>
      <c r="J37" s="648"/>
      <c r="K37" s="648"/>
      <c r="L37" s="631"/>
      <c r="M37" s="631"/>
      <c r="N37" s="631"/>
      <c r="O37" s="631"/>
      <c r="P37" s="631"/>
      <c r="Q37" s="631"/>
      <c r="R37" s="631"/>
    </row>
    <row r="38" spans="1:18" x14ac:dyDescent="0.25">
      <c r="A38" s="648"/>
      <c r="B38" s="646" t="s">
        <v>232</v>
      </c>
      <c r="C38" s="650"/>
      <c r="D38" s="650"/>
      <c r="E38" s="650"/>
      <c r="F38" s="650"/>
      <c r="G38" s="648"/>
      <c r="H38" s="648"/>
      <c r="I38" s="648"/>
      <c r="J38" s="648"/>
      <c r="K38" s="648"/>
      <c r="L38" s="631"/>
      <c r="M38" s="631"/>
      <c r="N38" s="631"/>
      <c r="O38" s="631"/>
      <c r="P38" s="631"/>
      <c r="Q38" s="631"/>
      <c r="R38" s="631"/>
    </row>
    <row r="39" spans="1:18" x14ac:dyDescent="0.25">
      <c r="A39" s="648"/>
      <c r="B39" s="646" t="s">
        <v>1720</v>
      </c>
      <c r="C39" s="650"/>
      <c r="D39" s="650"/>
      <c r="E39" s="650"/>
      <c r="F39" s="650"/>
      <c r="G39" s="648"/>
      <c r="H39" s="648"/>
      <c r="I39" s="648"/>
      <c r="J39" s="648"/>
      <c r="K39" s="648"/>
      <c r="L39" s="631"/>
      <c r="M39" s="631"/>
      <c r="N39" s="631"/>
      <c r="O39" s="631"/>
      <c r="P39" s="631"/>
      <c r="Q39" s="631"/>
      <c r="R39" s="631"/>
    </row>
    <row r="40" spans="1:18" x14ac:dyDescent="0.25">
      <c r="A40" s="648"/>
      <c r="B40" s="646" t="s">
        <v>232</v>
      </c>
      <c r="C40" s="650"/>
      <c r="D40" s="650"/>
      <c r="E40" s="650"/>
      <c r="F40" s="650"/>
      <c r="G40" s="648"/>
      <c r="H40" s="648"/>
      <c r="I40" s="648"/>
      <c r="J40" s="648"/>
      <c r="K40" s="648"/>
      <c r="L40" s="631"/>
      <c r="M40" s="631"/>
      <c r="N40" s="631"/>
      <c r="O40" s="631"/>
      <c r="P40" s="631"/>
      <c r="Q40" s="631"/>
      <c r="R40" s="631"/>
    </row>
    <row r="41" spans="1:18" x14ac:dyDescent="0.25">
      <c r="A41" s="648"/>
      <c r="B41" s="646" t="s">
        <v>232</v>
      </c>
      <c r="C41" s="650"/>
      <c r="D41" s="650"/>
      <c r="E41" s="650"/>
      <c r="F41" s="650"/>
      <c r="G41" s="648"/>
      <c r="H41" s="648"/>
      <c r="I41" s="648"/>
      <c r="J41" s="648"/>
      <c r="K41" s="648"/>
      <c r="L41" s="631"/>
      <c r="M41" s="631"/>
      <c r="N41" s="631"/>
      <c r="O41" s="631"/>
      <c r="P41" s="631"/>
      <c r="Q41" s="631"/>
      <c r="R41" s="631"/>
    </row>
    <row r="42" spans="1:18" x14ac:dyDescent="0.25">
      <c r="A42" s="648"/>
      <c r="B42" s="644" t="s">
        <v>1721</v>
      </c>
      <c r="C42" s="650"/>
      <c r="D42" s="650"/>
      <c r="E42" s="650"/>
      <c r="F42" s="650"/>
      <c r="G42" s="648"/>
      <c r="H42" s="648"/>
      <c r="I42" s="648"/>
      <c r="J42" s="648"/>
      <c r="K42" s="648"/>
      <c r="L42" s="631"/>
      <c r="M42" s="631"/>
      <c r="N42" s="631"/>
      <c r="O42" s="631"/>
      <c r="P42" s="631"/>
      <c r="Q42" s="631"/>
      <c r="R42" s="631"/>
    </row>
    <row r="43" spans="1:18" x14ac:dyDescent="0.25">
      <c r="A43" s="648"/>
      <c r="B43" s="646" t="s">
        <v>232</v>
      </c>
      <c r="C43" s="650"/>
      <c r="D43" s="650"/>
      <c r="E43" s="650"/>
      <c r="F43" s="650"/>
      <c r="G43" s="648"/>
      <c r="H43" s="648"/>
      <c r="I43" s="648"/>
      <c r="J43" s="648"/>
      <c r="K43" s="648"/>
      <c r="L43" s="631"/>
      <c r="M43" s="631"/>
      <c r="N43" s="631"/>
      <c r="O43" s="631"/>
      <c r="P43" s="631"/>
      <c r="Q43" s="631"/>
      <c r="R43" s="631"/>
    </row>
    <row r="44" spans="1:18" x14ac:dyDescent="0.25">
      <c r="A44" s="648"/>
      <c r="B44" s="646" t="s">
        <v>232</v>
      </c>
      <c r="C44" s="650"/>
      <c r="D44" s="650"/>
      <c r="E44" s="650"/>
      <c r="F44" s="650"/>
      <c r="G44" s="648"/>
      <c r="H44" s="648"/>
      <c r="I44" s="648"/>
      <c r="J44" s="648"/>
      <c r="K44" s="648"/>
      <c r="L44" s="631"/>
      <c r="M44" s="631"/>
      <c r="N44" s="631"/>
      <c r="O44" s="631"/>
      <c r="P44" s="631"/>
      <c r="Q44" s="631"/>
      <c r="R44" s="631"/>
    </row>
    <row r="45" spans="1:18" x14ac:dyDescent="0.25">
      <c r="A45" s="648"/>
      <c r="B45" s="646"/>
      <c r="C45" s="650"/>
      <c r="D45" s="650"/>
      <c r="E45" s="650"/>
      <c r="F45" s="650"/>
      <c r="G45" s="648"/>
      <c r="H45" s="648"/>
      <c r="I45" s="648"/>
      <c r="J45" s="648"/>
      <c r="K45" s="648"/>
      <c r="L45" s="631"/>
      <c r="M45" s="631"/>
      <c r="N45" s="631"/>
      <c r="O45" s="631"/>
      <c r="P45" s="631"/>
      <c r="Q45" s="631"/>
      <c r="R45" s="631"/>
    </row>
    <row r="46" spans="1:18" x14ac:dyDescent="0.25">
      <c r="A46" s="648"/>
      <c r="B46" s="644" t="s">
        <v>7</v>
      </c>
      <c r="C46" s="650"/>
      <c r="D46" s="650"/>
      <c r="E46" s="650"/>
      <c r="F46" s="650"/>
      <c r="G46" s="648"/>
      <c r="H46" s="648"/>
      <c r="I46" s="648"/>
      <c r="J46" s="648"/>
      <c r="K46" s="648"/>
      <c r="L46" s="631"/>
      <c r="M46" s="631"/>
      <c r="N46" s="631"/>
      <c r="O46" s="631"/>
      <c r="P46" s="631"/>
      <c r="Q46" s="631"/>
      <c r="R46" s="631"/>
    </row>
    <row r="47" spans="1:18" x14ac:dyDescent="0.25">
      <c r="A47" s="648"/>
      <c r="B47" s="644" t="s">
        <v>1718</v>
      </c>
      <c r="C47" s="650"/>
      <c r="D47" s="650"/>
      <c r="E47" s="650"/>
      <c r="F47" s="650"/>
      <c r="G47" s="648"/>
      <c r="H47" s="648"/>
      <c r="I47" s="648"/>
      <c r="J47" s="648"/>
      <c r="K47" s="648"/>
      <c r="L47" s="631"/>
      <c r="M47" s="631"/>
      <c r="N47" s="631"/>
      <c r="O47" s="631"/>
      <c r="P47" s="631"/>
      <c r="Q47" s="631"/>
      <c r="R47" s="631"/>
    </row>
    <row r="48" spans="1:18" x14ac:dyDescent="0.25">
      <c r="A48" s="648"/>
      <c r="B48" s="646" t="s">
        <v>1719</v>
      </c>
      <c r="C48" s="650"/>
      <c r="D48" s="650"/>
      <c r="E48" s="650"/>
      <c r="F48" s="650"/>
      <c r="G48" s="648"/>
      <c r="H48" s="648"/>
      <c r="I48" s="648"/>
      <c r="J48" s="648"/>
      <c r="K48" s="648"/>
      <c r="L48" s="631"/>
      <c r="M48" s="631"/>
      <c r="N48" s="631"/>
      <c r="O48" s="631"/>
      <c r="P48" s="631"/>
      <c r="Q48" s="631"/>
      <c r="R48" s="631"/>
    </row>
    <row r="49" spans="1:18" x14ac:dyDescent="0.25">
      <c r="A49" s="648"/>
      <c r="B49" s="646" t="s">
        <v>232</v>
      </c>
      <c r="C49" s="650"/>
      <c r="D49" s="650"/>
      <c r="E49" s="650"/>
      <c r="F49" s="650"/>
      <c r="G49" s="648"/>
      <c r="H49" s="648"/>
      <c r="I49" s="648"/>
      <c r="J49" s="648"/>
      <c r="K49" s="648"/>
      <c r="L49" s="631"/>
      <c r="M49" s="631"/>
      <c r="N49" s="631"/>
      <c r="O49" s="631"/>
      <c r="P49" s="631"/>
      <c r="Q49" s="631"/>
      <c r="R49" s="631"/>
    </row>
    <row r="50" spans="1:18" x14ac:dyDescent="0.25">
      <c r="A50" s="648"/>
      <c r="B50" s="646" t="s">
        <v>232</v>
      </c>
      <c r="C50" s="650"/>
      <c r="D50" s="650"/>
      <c r="E50" s="650"/>
      <c r="F50" s="650"/>
      <c r="G50" s="648"/>
      <c r="H50" s="648"/>
      <c r="I50" s="648"/>
      <c r="J50" s="648"/>
      <c r="K50" s="648"/>
      <c r="L50" s="631"/>
      <c r="M50" s="631"/>
      <c r="N50" s="631"/>
      <c r="O50" s="631"/>
      <c r="P50" s="631"/>
      <c r="Q50" s="631"/>
      <c r="R50" s="631"/>
    </row>
    <row r="51" spans="1:18" x14ac:dyDescent="0.25">
      <c r="A51" s="648"/>
      <c r="B51" s="646" t="s">
        <v>1720</v>
      </c>
      <c r="C51" s="650"/>
      <c r="D51" s="650"/>
      <c r="E51" s="650"/>
      <c r="F51" s="650"/>
      <c r="G51" s="648"/>
      <c r="H51" s="648"/>
      <c r="I51" s="648"/>
      <c r="J51" s="648"/>
      <c r="K51" s="648"/>
      <c r="L51" s="33"/>
      <c r="M51" s="33"/>
      <c r="N51" s="33"/>
      <c r="O51" s="33"/>
      <c r="P51" s="33"/>
      <c r="Q51" s="33"/>
      <c r="R51" s="33"/>
    </row>
    <row r="52" spans="1:18" x14ac:dyDescent="0.25">
      <c r="A52" s="648"/>
      <c r="B52" s="646" t="s">
        <v>232</v>
      </c>
      <c r="C52" s="650"/>
      <c r="D52" s="650"/>
      <c r="E52" s="650"/>
      <c r="F52" s="650"/>
      <c r="G52" s="648"/>
      <c r="H52" s="648"/>
      <c r="I52" s="648"/>
      <c r="J52" s="648"/>
      <c r="K52" s="648"/>
      <c r="L52" s="33"/>
      <c r="M52" s="33"/>
      <c r="N52" s="33"/>
      <c r="O52" s="33"/>
      <c r="P52" s="33"/>
      <c r="Q52" s="33"/>
      <c r="R52" s="33"/>
    </row>
    <row r="53" spans="1:18" x14ac:dyDescent="0.25">
      <c r="A53" s="648"/>
      <c r="B53" s="646" t="s">
        <v>232</v>
      </c>
      <c r="C53" s="650"/>
      <c r="D53" s="650"/>
      <c r="E53" s="650"/>
      <c r="F53" s="650"/>
      <c r="G53" s="648"/>
      <c r="H53" s="648"/>
      <c r="I53" s="648"/>
      <c r="J53" s="648"/>
      <c r="K53" s="648"/>
      <c r="L53" s="33"/>
      <c r="M53" s="33"/>
      <c r="N53" s="33"/>
      <c r="O53" s="33"/>
      <c r="P53" s="33"/>
      <c r="Q53" s="33"/>
      <c r="R53" s="33"/>
    </row>
    <row r="54" spans="1:18" x14ac:dyDescent="0.25">
      <c r="A54" s="648"/>
      <c r="B54" s="644" t="s">
        <v>1721</v>
      </c>
      <c r="C54" s="650"/>
      <c r="D54" s="650"/>
      <c r="E54" s="650"/>
      <c r="F54" s="650"/>
      <c r="G54" s="648"/>
      <c r="H54" s="648"/>
      <c r="I54" s="648"/>
      <c r="J54" s="648"/>
      <c r="K54" s="648"/>
      <c r="L54" s="33"/>
      <c r="M54" s="33"/>
      <c r="N54" s="33"/>
      <c r="O54" s="33"/>
      <c r="P54" s="33"/>
      <c r="Q54" s="33"/>
      <c r="R54" s="33"/>
    </row>
    <row r="55" spans="1:18" x14ac:dyDescent="0.25">
      <c r="A55" s="648"/>
      <c r="B55" s="646" t="s">
        <v>232</v>
      </c>
      <c r="C55" s="650"/>
      <c r="D55" s="650"/>
      <c r="E55" s="650"/>
      <c r="F55" s="650"/>
      <c r="G55" s="648"/>
      <c r="H55" s="648"/>
      <c r="I55" s="648"/>
      <c r="J55" s="648"/>
      <c r="K55" s="648"/>
      <c r="L55" s="33"/>
      <c r="M55" s="33"/>
      <c r="N55" s="33"/>
      <c r="O55" s="33"/>
      <c r="P55" s="33"/>
      <c r="Q55" s="33"/>
      <c r="R55" s="33"/>
    </row>
    <row r="56" spans="1:18" x14ac:dyDescent="0.25">
      <c r="A56" s="652"/>
      <c r="B56" s="646" t="s">
        <v>232</v>
      </c>
      <c r="C56" s="647"/>
      <c r="D56" s="647"/>
      <c r="E56" s="647"/>
      <c r="F56" s="647"/>
      <c r="G56" s="647"/>
      <c r="H56" s="647"/>
      <c r="I56" s="647"/>
      <c r="J56" s="647"/>
      <c r="K56" s="647"/>
    </row>
    <row r="57" spans="1:18" x14ac:dyDescent="0.25">
      <c r="A57" s="652"/>
      <c r="B57" s="646"/>
      <c r="C57" s="647"/>
      <c r="D57" s="647"/>
      <c r="E57" s="647"/>
      <c r="F57" s="647"/>
      <c r="G57" s="647"/>
      <c r="H57" s="647"/>
      <c r="I57" s="647"/>
      <c r="J57" s="647"/>
      <c r="K57" s="647"/>
    </row>
    <row r="58" spans="1:18" x14ac:dyDescent="0.25">
      <c r="A58" s="652"/>
      <c r="B58" s="644" t="s">
        <v>8</v>
      </c>
      <c r="C58" s="647"/>
      <c r="D58" s="647"/>
      <c r="E58" s="647"/>
      <c r="F58" s="647"/>
      <c r="G58" s="647"/>
      <c r="H58" s="647"/>
      <c r="I58" s="647"/>
      <c r="J58" s="647"/>
      <c r="K58" s="647"/>
    </row>
    <row r="59" spans="1:18" x14ac:dyDescent="0.25">
      <c r="A59" s="652"/>
      <c r="B59" s="646" t="s">
        <v>232</v>
      </c>
      <c r="C59" s="647"/>
      <c r="D59" s="647"/>
      <c r="E59" s="647"/>
      <c r="F59" s="647"/>
      <c r="G59" s="647"/>
      <c r="H59" s="647"/>
      <c r="I59" s="647"/>
      <c r="J59" s="647"/>
      <c r="K59" s="647"/>
    </row>
    <row r="60" spans="1:18" x14ac:dyDescent="0.25">
      <c r="A60" s="652"/>
      <c r="B60" s="646" t="s">
        <v>232</v>
      </c>
      <c r="C60" s="647"/>
      <c r="D60" s="647"/>
      <c r="E60" s="647"/>
      <c r="F60" s="647"/>
      <c r="G60" s="647"/>
      <c r="H60" s="647"/>
      <c r="I60" s="647"/>
      <c r="J60" s="647"/>
      <c r="K60" s="647"/>
    </row>
    <row r="61" spans="1:18" x14ac:dyDescent="0.25">
      <c r="A61" s="652"/>
      <c r="B61" s="646"/>
      <c r="C61" s="647"/>
      <c r="D61" s="647"/>
      <c r="E61" s="647"/>
      <c r="F61" s="647"/>
      <c r="G61" s="647"/>
      <c r="H61" s="647"/>
      <c r="I61" s="647"/>
      <c r="J61" s="647"/>
      <c r="K61" s="647"/>
    </row>
    <row r="62" spans="1:18" x14ac:dyDescent="0.25">
      <c r="A62" s="652"/>
      <c r="B62" s="644" t="s">
        <v>9</v>
      </c>
      <c r="C62" s="647"/>
      <c r="D62" s="647"/>
      <c r="E62" s="647"/>
      <c r="F62" s="647"/>
      <c r="G62" s="647"/>
      <c r="H62" s="647"/>
      <c r="I62" s="647"/>
      <c r="J62" s="647"/>
      <c r="K62" s="647"/>
    </row>
    <row r="63" spans="1:18" x14ac:dyDescent="0.25">
      <c r="A63" s="652"/>
      <c r="B63" s="646" t="s">
        <v>232</v>
      </c>
      <c r="C63" s="647"/>
      <c r="D63" s="647"/>
      <c r="E63" s="647"/>
      <c r="F63" s="647"/>
      <c r="G63" s="647"/>
      <c r="H63" s="647"/>
      <c r="I63" s="647"/>
      <c r="J63" s="647"/>
      <c r="K63" s="647"/>
    </row>
    <row r="64" spans="1:18" x14ac:dyDescent="0.25">
      <c r="A64" s="652"/>
      <c r="B64" s="646" t="s">
        <v>232</v>
      </c>
      <c r="C64" s="647"/>
      <c r="D64" s="647"/>
      <c r="E64" s="647"/>
      <c r="F64" s="647"/>
      <c r="G64" s="647"/>
      <c r="H64" s="647"/>
      <c r="I64" s="647"/>
      <c r="J64" s="647"/>
      <c r="K64" s="647"/>
    </row>
    <row r="65" spans="1:11" x14ac:dyDescent="0.25">
      <c r="A65" s="652"/>
      <c r="B65" s="646"/>
      <c r="C65" s="647"/>
      <c r="D65" s="647"/>
      <c r="E65" s="647"/>
      <c r="F65" s="647"/>
      <c r="G65" s="647"/>
      <c r="H65" s="647"/>
      <c r="I65" s="647"/>
      <c r="J65" s="647"/>
      <c r="K65" s="647"/>
    </row>
    <row r="66" spans="1:11" x14ac:dyDescent="0.25">
      <c r="A66" s="652"/>
      <c r="B66" s="644" t="s">
        <v>1228</v>
      </c>
      <c r="C66" s="647"/>
      <c r="D66" s="647"/>
      <c r="E66" s="647"/>
      <c r="F66" s="647"/>
      <c r="G66" s="647"/>
      <c r="H66" s="647"/>
      <c r="I66" s="647"/>
      <c r="J66" s="647"/>
      <c r="K66" s="647"/>
    </row>
    <row r="67" spans="1:11" x14ac:dyDescent="0.25">
      <c r="A67" s="652"/>
      <c r="B67" s="646" t="s">
        <v>232</v>
      </c>
      <c r="C67" s="647"/>
      <c r="D67" s="647"/>
      <c r="E67" s="647"/>
      <c r="F67" s="647"/>
      <c r="G67" s="647"/>
      <c r="H67" s="647"/>
      <c r="I67" s="647"/>
      <c r="J67" s="647"/>
      <c r="K67" s="647"/>
    </row>
    <row r="68" spans="1:11" x14ac:dyDescent="0.25">
      <c r="A68" s="652"/>
      <c r="B68" s="646" t="s">
        <v>232</v>
      </c>
      <c r="C68" s="647"/>
      <c r="D68" s="647"/>
      <c r="E68" s="647"/>
      <c r="F68" s="647"/>
      <c r="G68" s="647"/>
      <c r="H68" s="647"/>
      <c r="I68" s="647"/>
      <c r="J68" s="647"/>
      <c r="K68" s="647"/>
    </row>
    <row r="69" spans="1:11" x14ac:dyDescent="0.25">
      <c r="A69" s="14"/>
      <c r="B69" s="646"/>
      <c r="C69" s="10"/>
      <c r="D69" s="10"/>
      <c r="E69" s="10"/>
      <c r="F69" s="10"/>
      <c r="G69" s="10"/>
      <c r="H69" s="10"/>
      <c r="I69" s="10"/>
      <c r="J69" s="10"/>
      <c r="K69" s="10"/>
    </row>
    <row r="70" spans="1:11" s="155" customFormat="1" x14ac:dyDescent="0.25">
      <c r="A70" s="154"/>
      <c r="B70" s="642" t="s">
        <v>86</v>
      </c>
      <c r="C70" s="401"/>
      <c r="D70" s="401"/>
      <c r="E70" s="401"/>
      <c r="F70" s="401"/>
      <c r="G70" s="401"/>
      <c r="H70" s="401"/>
      <c r="I70" s="401"/>
      <c r="J70" s="401"/>
      <c r="K70" s="401"/>
    </row>
    <row r="72" spans="1:11" x14ac:dyDescent="0.25">
      <c r="A72" s="3" t="s">
        <v>973</v>
      </c>
    </row>
  </sheetData>
  <mergeCells count="13">
    <mergeCell ref="A1:K1"/>
    <mergeCell ref="K8:K9"/>
    <mergeCell ref="L8:R9"/>
    <mergeCell ref="A2:K2"/>
    <mergeCell ref="A3:K3"/>
    <mergeCell ref="A4:K4"/>
    <mergeCell ref="A8:A9"/>
    <mergeCell ref="B8:B9"/>
    <mergeCell ref="C8:C9"/>
    <mergeCell ref="D8:D9"/>
    <mergeCell ref="E8:E9"/>
    <mergeCell ref="F8:F9"/>
    <mergeCell ref="G8:J8"/>
  </mergeCells>
  <printOptions horizontalCentered="1"/>
  <pageMargins left="0.2362204724409" right="0.23622047244094499" top="0.63" bottom="0.36" header="0.23622047244094499" footer="0.23622047244094499"/>
  <pageSetup paperSize="9" scale="5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DCC-3A3A-4F20-9DAD-456BB651A09E}">
  <sheetPr>
    <pageSetUpPr fitToPage="1"/>
  </sheetPr>
  <dimension ref="A1:T53"/>
  <sheetViews>
    <sheetView showGridLines="0" view="pageBreakPreview" zoomScale="86" zoomScaleNormal="68" zoomScaleSheetLayoutView="40" workbookViewId="0">
      <selection activeCell="D20" sqref="D20"/>
    </sheetView>
  </sheetViews>
  <sheetFormatPr defaultColWidth="9.109375" defaultRowHeight="13.8" x14ac:dyDescent="0.25"/>
  <cols>
    <col min="1" max="1" width="9.109375" style="2"/>
    <col min="2" max="2" width="45.21875" style="3" customWidth="1"/>
    <col min="3" max="3" width="15" style="3" bestFit="1" customWidth="1"/>
    <col min="4" max="4" width="16.6640625" style="3" customWidth="1"/>
    <col min="5" max="5" width="18.109375" style="3" customWidth="1"/>
    <col min="6" max="6" width="16.109375" style="3" customWidth="1"/>
    <col min="7" max="7" width="14.109375" style="3" customWidth="1"/>
    <col min="8" max="8" width="16.44140625" style="3" customWidth="1"/>
    <col min="9" max="9" width="22.44140625" style="3" customWidth="1"/>
    <col min="10" max="10" width="23.44140625" style="3" customWidth="1"/>
    <col min="11" max="11" width="17.21875" style="3" customWidth="1"/>
    <col min="12" max="12" width="16.88671875" style="3" customWidth="1"/>
    <col min="13" max="13" width="17.44140625" style="3" customWidth="1"/>
    <col min="14" max="14" width="15" style="3" customWidth="1"/>
    <col min="15" max="15" width="17.44140625" style="3" customWidth="1"/>
    <col min="16" max="24" width="18.6640625" style="3" customWidth="1"/>
    <col min="25" max="16384" width="9.109375" style="3"/>
  </cols>
  <sheetData>
    <row r="1" spans="1:20" x14ac:dyDescent="0.25">
      <c r="B1" s="6"/>
    </row>
    <row r="2" spans="1:20" x14ac:dyDescent="0.25">
      <c r="A2" s="692" t="s">
        <v>83</v>
      </c>
      <c r="B2" s="692"/>
      <c r="C2" s="692"/>
      <c r="D2" s="692"/>
      <c r="E2" s="692"/>
      <c r="F2" s="692"/>
      <c r="G2" s="692"/>
      <c r="H2" s="692"/>
      <c r="I2" s="692"/>
      <c r="J2" s="692"/>
      <c r="K2" s="692"/>
      <c r="L2" s="692"/>
      <c r="M2" s="692"/>
      <c r="N2" s="692"/>
      <c r="O2" s="692"/>
      <c r="P2" s="692"/>
      <c r="Q2" s="692"/>
      <c r="R2" s="37"/>
      <c r="S2" s="37"/>
      <c r="T2" s="37"/>
    </row>
    <row r="3" spans="1:20" x14ac:dyDescent="0.25">
      <c r="A3" s="692" t="s">
        <v>691</v>
      </c>
      <c r="B3" s="692"/>
      <c r="C3" s="692"/>
      <c r="D3" s="692"/>
      <c r="E3" s="692"/>
      <c r="F3" s="692"/>
      <c r="G3" s="692"/>
      <c r="H3" s="692"/>
      <c r="I3" s="692"/>
      <c r="J3" s="692"/>
      <c r="K3" s="692"/>
      <c r="L3" s="692"/>
      <c r="M3" s="692"/>
      <c r="N3" s="692"/>
      <c r="O3" s="692"/>
      <c r="P3" s="692"/>
      <c r="Q3" s="692"/>
      <c r="R3" s="37"/>
      <c r="S3" s="37"/>
      <c r="T3" s="37"/>
    </row>
    <row r="4" spans="1:20" x14ac:dyDescent="0.25">
      <c r="A4" s="692" t="s">
        <v>823</v>
      </c>
      <c r="B4" s="692"/>
      <c r="C4" s="692"/>
      <c r="D4" s="692"/>
      <c r="E4" s="692"/>
      <c r="F4" s="692"/>
      <c r="G4" s="692"/>
      <c r="H4" s="692"/>
      <c r="I4" s="692"/>
      <c r="J4" s="692"/>
      <c r="K4" s="692"/>
      <c r="L4" s="692"/>
      <c r="M4" s="692"/>
      <c r="N4" s="692"/>
      <c r="O4" s="692"/>
      <c r="P4" s="692"/>
      <c r="Q4" s="692"/>
      <c r="R4" s="37"/>
      <c r="S4" s="37"/>
      <c r="T4" s="37"/>
    </row>
    <row r="5" spans="1:20" x14ac:dyDescent="0.25">
      <c r="C5" s="5"/>
      <c r="E5" s="16"/>
      <c r="G5" s="16"/>
      <c r="H5" s="16"/>
    </row>
    <row r="6" spans="1:20" s="109" customFormat="1" x14ac:dyDescent="0.25">
      <c r="A6" s="283" t="s">
        <v>990</v>
      </c>
      <c r="B6" s="140" t="s">
        <v>736</v>
      </c>
      <c r="C6" s="6"/>
      <c r="D6" s="3"/>
      <c r="E6" s="3"/>
      <c r="F6" s="16"/>
      <c r="G6" s="3"/>
      <c r="H6" s="3"/>
      <c r="I6" s="16"/>
      <c r="J6" s="16"/>
      <c r="K6" s="16"/>
      <c r="L6" s="3"/>
      <c r="M6" s="3"/>
      <c r="N6" s="3"/>
      <c r="O6" s="3"/>
      <c r="P6" s="3"/>
      <c r="Q6" s="3"/>
    </row>
    <row r="7" spans="1:20" s="109" customFormat="1" x14ac:dyDescent="0.25">
      <c r="B7" s="141"/>
      <c r="C7" s="5"/>
      <c r="D7" s="3"/>
      <c r="E7" s="3"/>
      <c r="F7" s="16"/>
      <c r="G7" s="3"/>
      <c r="H7" s="3"/>
      <c r="I7" s="16"/>
      <c r="J7" s="16"/>
      <c r="K7" s="16"/>
      <c r="L7" s="3"/>
      <c r="M7" s="3"/>
      <c r="N7" s="3"/>
      <c r="O7" s="3"/>
      <c r="P7" s="3"/>
      <c r="Q7" s="142" t="s">
        <v>0</v>
      </c>
    </row>
    <row r="8" spans="1:20" s="109" customFormat="1" ht="15" customHeight="1" x14ac:dyDescent="0.25">
      <c r="A8" s="803" t="s">
        <v>1</v>
      </c>
      <c r="B8" s="803" t="s">
        <v>737</v>
      </c>
      <c r="C8" s="799" t="s">
        <v>738</v>
      </c>
      <c r="D8" s="805"/>
      <c r="E8" s="805"/>
      <c r="F8" s="805"/>
      <c r="G8" s="805"/>
      <c r="H8" s="800"/>
      <c r="I8" s="799" t="s">
        <v>164</v>
      </c>
      <c r="J8" s="805"/>
      <c r="K8" s="805"/>
      <c r="L8" s="805"/>
      <c r="M8" s="805"/>
      <c r="N8" s="800"/>
      <c r="O8" s="798" t="s">
        <v>739</v>
      </c>
      <c r="P8" s="799" t="s">
        <v>740</v>
      </c>
      <c r="Q8" s="800"/>
    </row>
    <row r="9" spans="1:20" s="109" customFormat="1" ht="110.4" customHeight="1" x14ac:dyDescent="0.25">
      <c r="A9" s="804"/>
      <c r="B9" s="804"/>
      <c r="C9" s="143" t="s">
        <v>741</v>
      </c>
      <c r="D9" s="143" t="s">
        <v>802</v>
      </c>
      <c r="E9" s="143" t="s">
        <v>803</v>
      </c>
      <c r="F9" s="143" t="s">
        <v>743</v>
      </c>
      <c r="G9" s="143" t="s">
        <v>804</v>
      </c>
      <c r="H9" s="143" t="s">
        <v>744</v>
      </c>
      <c r="I9" s="143" t="s">
        <v>805</v>
      </c>
      <c r="J9" s="143" t="s">
        <v>867</v>
      </c>
      <c r="K9" s="143" t="s">
        <v>806</v>
      </c>
      <c r="L9" s="143" t="s">
        <v>807</v>
      </c>
      <c r="M9" s="143" t="s">
        <v>808</v>
      </c>
      <c r="N9" s="143" t="s">
        <v>744</v>
      </c>
      <c r="O9" s="798"/>
      <c r="P9" s="143" t="s">
        <v>745</v>
      </c>
      <c r="Q9" s="143" t="s">
        <v>746</v>
      </c>
    </row>
    <row r="10" spans="1:20" s="109" customFormat="1" x14ac:dyDescent="0.25">
      <c r="A10" s="144"/>
      <c r="B10" s="145"/>
      <c r="C10" s="143" t="s">
        <v>809</v>
      </c>
      <c r="D10" s="143" t="s">
        <v>810</v>
      </c>
      <c r="E10" s="143" t="s">
        <v>811</v>
      </c>
      <c r="F10" s="143" t="s">
        <v>812</v>
      </c>
      <c r="G10" s="143" t="s">
        <v>813</v>
      </c>
      <c r="H10" s="143" t="s">
        <v>814</v>
      </c>
      <c r="I10" s="143" t="s">
        <v>815</v>
      </c>
      <c r="J10" s="143" t="s">
        <v>816</v>
      </c>
      <c r="K10" s="143" t="s">
        <v>817</v>
      </c>
      <c r="L10" s="143" t="s">
        <v>818</v>
      </c>
      <c r="M10" s="143" t="s">
        <v>819</v>
      </c>
      <c r="N10" s="143" t="s">
        <v>820</v>
      </c>
      <c r="O10" s="143"/>
      <c r="P10" s="143" t="s">
        <v>821</v>
      </c>
      <c r="Q10" s="143" t="s">
        <v>822</v>
      </c>
    </row>
    <row r="11" spans="1:20" s="109" customFormat="1" x14ac:dyDescent="0.25">
      <c r="A11" s="104">
        <v>1</v>
      </c>
      <c r="B11" s="146" t="s">
        <v>747</v>
      </c>
      <c r="C11" s="104"/>
      <c r="D11" s="104"/>
      <c r="E11" s="104"/>
      <c r="F11" s="104"/>
      <c r="G11" s="104"/>
      <c r="H11" s="104"/>
      <c r="I11" s="104"/>
      <c r="J11" s="104"/>
      <c r="K11" s="104"/>
      <c r="L11" s="104"/>
      <c r="M11" s="104"/>
      <c r="N11" s="104"/>
      <c r="O11" s="104"/>
      <c r="P11" s="104"/>
      <c r="Q11" s="104"/>
    </row>
    <row r="12" spans="1:20" s="109" customFormat="1" x14ac:dyDescent="0.25">
      <c r="A12" s="147" t="s">
        <v>748</v>
      </c>
      <c r="B12" s="148" t="s">
        <v>749</v>
      </c>
      <c r="C12" s="104"/>
      <c r="D12" s="104"/>
      <c r="E12" s="104"/>
      <c r="F12" s="104"/>
      <c r="G12" s="104"/>
      <c r="H12" s="104"/>
      <c r="I12" s="104"/>
      <c r="J12" s="104"/>
      <c r="K12" s="104"/>
      <c r="L12" s="104"/>
      <c r="M12" s="104"/>
      <c r="N12" s="104"/>
      <c r="O12" s="104"/>
      <c r="P12" s="104"/>
      <c r="Q12" s="104"/>
    </row>
    <row r="13" spans="1:20" s="109" customFormat="1" x14ac:dyDescent="0.25">
      <c r="A13" s="147" t="s">
        <v>750</v>
      </c>
      <c r="B13" s="148" t="s">
        <v>751</v>
      </c>
      <c r="C13" s="104"/>
      <c r="D13" s="104"/>
      <c r="E13" s="104"/>
      <c r="F13" s="104"/>
      <c r="G13" s="104"/>
      <c r="H13" s="104"/>
      <c r="I13" s="104"/>
      <c r="J13" s="104"/>
      <c r="K13" s="104"/>
      <c r="L13" s="104"/>
      <c r="M13" s="104"/>
      <c r="N13" s="104"/>
      <c r="O13" s="104"/>
      <c r="P13" s="104"/>
      <c r="Q13" s="104"/>
    </row>
    <row r="14" spans="1:20" s="109" customFormat="1" x14ac:dyDescent="0.25">
      <c r="A14" s="104">
        <v>2</v>
      </c>
      <c r="B14" s="104" t="s">
        <v>74</v>
      </c>
      <c r="C14" s="104"/>
      <c r="D14" s="104"/>
      <c r="E14" s="104"/>
      <c r="F14" s="104"/>
      <c r="G14" s="104"/>
      <c r="H14" s="104"/>
      <c r="I14" s="104"/>
      <c r="J14" s="104"/>
      <c r="K14" s="104"/>
      <c r="L14" s="104"/>
      <c r="M14" s="104"/>
      <c r="N14" s="104"/>
      <c r="O14" s="104"/>
      <c r="P14" s="104"/>
      <c r="Q14" s="104"/>
    </row>
    <row r="15" spans="1:20" s="109" customFormat="1" x14ac:dyDescent="0.25">
      <c r="A15" s="104">
        <f>A14+1</f>
        <v>3</v>
      </c>
      <c r="B15" s="104" t="s">
        <v>752</v>
      </c>
      <c r="C15" s="104"/>
      <c r="D15" s="104"/>
      <c r="E15" s="104"/>
      <c r="F15" s="104"/>
      <c r="G15" s="104"/>
      <c r="H15" s="104"/>
      <c r="I15" s="104"/>
      <c r="J15" s="104"/>
      <c r="K15" s="104"/>
      <c r="L15" s="104"/>
      <c r="M15" s="104"/>
      <c r="N15" s="104"/>
      <c r="O15" s="104"/>
      <c r="P15" s="104"/>
      <c r="Q15" s="104"/>
    </row>
    <row r="16" spans="1:20" s="109" customFormat="1" x14ac:dyDescent="0.25">
      <c r="A16" s="104">
        <f t="shared" ref="A16:A26" si="0">A15+1</f>
        <v>4</v>
      </c>
      <c r="B16" s="104" t="s">
        <v>753</v>
      </c>
      <c r="C16" s="104"/>
      <c r="D16" s="104"/>
      <c r="E16" s="104"/>
      <c r="F16" s="104"/>
      <c r="G16" s="104"/>
      <c r="H16" s="104"/>
      <c r="I16" s="104"/>
      <c r="J16" s="104"/>
      <c r="K16" s="104"/>
      <c r="L16" s="104"/>
      <c r="M16" s="104"/>
      <c r="N16" s="104"/>
      <c r="O16" s="104"/>
      <c r="P16" s="104"/>
      <c r="Q16" s="104"/>
    </row>
    <row r="17" spans="1:17" s="109" customFormat="1" x14ac:dyDescent="0.25">
      <c r="A17" s="104">
        <f t="shared" si="0"/>
        <v>5</v>
      </c>
      <c r="B17" s="104" t="s">
        <v>73</v>
      </c>
      <c r="C17" s="104"/>
      <c r="D17" s="104"/>
      <c r="E17" s="104"/>
      <c r="F17" s="104"/>
      <c r="G17" s="104"/>
      <c r="H17" s="104"/>
      <c r="I17" s="104"/>
      <c r="J17" s="104"/>
      <c r="K17" s="104"/>
      <c r="L17" s="104"/>
      <c r="M17" s="104"/>
      <c r="N17" s="104"/>
      <c r="O17" s="104"/>
      <c r="P17" s="104"/>
      <c r="Q17" s="104"/>
    </row>
    <row r="18" spans="1:17" s="109" customFormat="1" x14ac:dyDescent="0.25">
      <c r="A18" s="104">
        <f t="shared" si="0"/>
        <v>6</v>
      </c>
      <c r="B18" s="104" t="s">
        <v>754</v>
      </c>
      <c r="C18" s="104"/>
      <c r="D18" s="104"/>
      <c r="E18" s="104"/>
      <c r="F18" s="104"/>
      <c r="G18" s="104"/>
      <c r="H18" s="104"/>
      <c r="I18" s="104"/>
      <c r="J18" s="104"/>
      <c r="K18" s="104"/>
      <c r="L18" s="104"/>
      <c r="M18" s="104"/>
      <c r="N18" s="104"/>
      <c r="O18" s="104"/>
      <c r="P18" s="104"/>
      <c r="Q18" s="104"/>
    </row>
    <row r="19" spans="1:17" s="109" customFormat="1" x14ac:dyDescent="0.25">
      <c r="A19" s="104">
        <f t="shared" si="0"/>
        <v>7</v>
      </c>
      <c r="B19" s="104" t="s">
        <v>78</v>
      </c>
      <c r="C19" s="104"/>
      <c r="D19" s="104"/>
      <c r="E19" s="104"/>
      <c r="F19" s="104"/>
      <c r="G19" s="104"/>
      <c r="H19" s="104"/>
      <c r="I19" s="104"/>
      <c r="J19" s="104"/>
      <c r="K19" s="104"/>
      <c r="L19" s="104"/>
      <c r="M19" s="104"/>
      <c r="N19" s="104"/>
      <c r="O19" s="104"/>
      <c r="P19" s="104"/>
      <c r="Q19" s="104"/>
    </row>
    <row r="20" spans="1:17" s="109" customFormat="1" x14ac:dyDescent="0.25">
      <c r="A20" s="104">
        <f t="shared" si="0"/>
        <v>8</v>
      </c>
      <c r="B20" s="104" t="s">
        <v>79</v>
      </c>
      <c r="C20" s="104"/>
      <c r="D20" s="104"/>
      <c r="E20" s="104"/>
      <c r="F20" s="104"/>
      <c r="G20" s="104"/>
      <c r="H20" s="104"/>
      <c r="I20" s="104"/>
      <c r="J20" s="104"/>
      <c r="K20" s="104"/>
      <c r="L20" s="104"/>
      <c r="M20" s="104"/>
      <c r="N20" s="104"/>
      <c r="O20" s="104"/>
      <c r="P20" s="104"/>
      <c r="Q20" s="104"/>
    </row>
    <row r="21" spans="1:17" s="109" customFormat="1" x14ac:dyDescent="0.25">
      <c r="A21" s="104">
        <f t="shared" si="0"/>
        <v>9</v>
      </c>
      <c r="B21" s="104" t="s">
        <v>755</v>
      </c>
      <c r="C21" s="104"/>
      <c r="D21" s="104"/>
      <c r="E21" s="104"/>
      <c r="F21" s="104"/>
      <c r="G21" s="104"/>
      <c r="H21" s="104"/>
      <c r="I21" s="104"/>
      <c r="J21" s="104"/>
      <c r="K21" s="104"/>
      <c r="L21" s="104"/>
      <c r="M21" s="104"/>
      <c r="N21" s="104"/>
      <c r="O21" s="104"/>
      <c r="P21" s="104"/>
      <c r="Q21" s="104"/>
    </row>
    <row r="22" spans="1:17" s="109" customFormat="1" ht="27.6" x14ac:dyDescent="0.25">
      <c r="A22" s="104">
        <f t="shared" si="0"/>
        <v>10</v>
      </c>
      <c r="B22" s="149" t="s">
        <v>756</v>
      </c>
      <c r="C22" s="104"/>
      <c r="D22" s="104"/>
      <c r="E22" s="104"/>
      <c r="F22" s="104"/>
      <c r="G22" s="104"/>
      <c r="H22" s="104"/>
      <c r="I22" s="104"/>
      <c r="J22" s="104"/>
      <c r="K22" s="104"/>
      <c r="L22" s="104"/>
      <c r="M22" s="104"/>
      <c r="N22" s="104"/>
      <c r="O22" s="104"/>
      <c r="P22" s="104"/>
      <c r="Q22" s="104"/>
    </row>
    <row r="23" spans="1:17" s="109" customFormat="1" x14ac:dyDescent="0.25">
      <c r="A23" s="104">
        <f t="shared" si="0"/>
        <v>11</v>
      </c>
      <c r="B23" s="104" t="s">
        <v>757</v>
      </c>
      <c r="C23" s="104"/>
      <c r="D23" s="104"/>
      <c r="E23" s="104"/>
      <c r="F23" s="104"/>
      <c r="G23" s="104"/>
      <c r="H23" s="104"/>
      <c r="I23" s="104"/>
      <c r="J23" s="104"/>
      <c r="K23" s="104"/>
      <c r="L23" s="104"/>
      <c r="M23" s="104"/>
      <c r="N23" s="104"/>
      <c r="O23" s="104"/>
      <c r="P23" s="104"/>
      <c r="Q23" s="104"/>
    </row>
    <row r="24" spans="1:17" s="109" customFormat="1" x14ac:dyDescent="0.25">
      <c r="A24" s="104">
        <f t="shared" si="0"/>
        <v>12</v>
      </c>
      <c r="B24" s="104" t="s">
        <v>758</v>
      </c>
      <c r="C24" s="104"/>
      <c r="D24" s="104"/>
      <c r="E24" s="104"/>
      <c r="F24" s="104"/>
      <c r="G24" s="104"/>
      <c r="H24" s="104"/>
      <c r="I24" s="104"/>
      <c r="J24" s="104"/>
      <c r="K24" s="104"/>
      <c r="L24" s="104"/>
      <c r="M24" s="104"/>
      <c r="N24" s="104"/>
      <c r="O24" s="104"/>
      <c r="P24" s="104"/>
      <c r="Q24" s="104"/>
    </row>
    <row r="25" spans="1:17" s="109" customFormat="1" x14ac:dyDescent="0.25">
      <c r="A25" s="104">
        <v>13</v>
      </c>
      <c r="B25" s="146" t="s">
        <v>1474</v>
      </c>
      <c r="C25" s="104"/>
      <c r="D25" s="104"/>
      <c r="E25" s="104"/>
      <c r="F25" s="104"/>
      <c r="G25" s="104"/>
      <c r="H25" s="104"/>
      <c r="I25" s="104"/>
      <c r="J25" s="104"/>
      <c r="K25" s="104"/>
      <c r="L25" s="104"/>
      <c r="M25" s="104"/>
      <c r="N25" s="104"/>
      <c r="O25" s="104"/>
      <c r="P25" s="104"/>
      <c r="Q25" s="104"/>
    </row>
    <row r="26" spans="1:17" s="109" customFormat="1" x14ac:dyDescent="0.25">
      <c r="A26" s="104">
        <f t="shared" si="0"/>
        <v>14</v>
      </c>
      <c r="B26" s="150" t="s">
        <v>707</v>
      </c>
      <c r="C26" s="104"/>
      <c r="D26" s="104"/>
      <c r="E26" s="104"/>
      <c r="F26" s="104"/>
      <c r="G26" s="104"/>
      <c r="H26" s="104"/>
      <c r="I26" s="104"/>
      <c r="J26" s="104"/>
      <c r="K26" s="104"/>
      <c r="L26" s="104"/>
      <c r="M26" s="104"/>
      <c r="N26" s="104"/>
      <c r="O26" s="104"/>
      <c r="P26" s="104"/>
      <c r="Q26" s="104"/>
    </row>
    <row r="27" spans="1:17" s="109" customFormat="1" ht="27.6" x14ac:dyDescent="0.25">
      <c r="A27" s="104">
        <v>15</v>
      </c>
      <c r="B27" s="151" t="s">
        <v>759</v>
      </c>
      <c r="C27" s="104"/>
      <c r="D27" s="104"/>
      <c r="E27" s="104"/>
      <c r="F27" s="104"/>
      <c r="G27" s="104"/>
      <c r="H27" s="104"/>
      <c r="I27" s="104"/>
      <c r="J27" s="104"/>
      <c r="K27" s="104"/>
      <c r="L27" s="104"/>
      <c r="M27" s="104"/>
      <c r="N27" s="104"/>
      <c r="O27" s="104"/>
      <c r="P27" s="104"/>
      <c r="Q27" s="104"/>
    </row>
    <row r="28" spans="1:17" s="109" customFormat="1" x14ac:dyDescent="0.25">
      <c r="B28" s="152"/>
    </row>
    <row r="29" spans="1:17" s="109" customFormat="1" x14ac:dyDescent="0.25">
      <c r="B29" s="801" t="s">
        <v>760</v>
      </c>
      <c r="C29" s="801"/>
      <c r="D29" s="801"/>
      <c r="E29" s="801"/>
      <c r="F29" s="801"/>
      <c r="G29" s="801"/>
      <c r="H29" s="3"/>
      <c r="I29" s="16"/>
      <c r="J29" s="16"/>
      <c r="K29" s="16"/>
      <c r="L29" s="3"/>
      <c r="M29" s="3"/>
      <c r="N29" s="3"/>
      <c r="O29" s="3"/>
      <c r="P29" s="3"/>
      <c r="Q29" s="3"/>
    </row>
    <row r="30" spans="1:17" s="109" customFormat="1" x14ac:dyDescent="0.25">
      <c r="B30" s="802" t="s">
        <v>1009</v>
      </c>
      <c r="C30" s="802"/>
      <c r="D30" s="802"/>
      <c r="E30" s="802"/>
      <c r="F30" s="802"/>
      <c r="G30" s="802"/>
      <c r="H30" s="802"/>
      <c r="I30" s="802"/>
      <c r="J30" s="802"/>
      <c r="K30" s="802"/>
      <c r="L30" s="3"/>
      <c r="M30" s="3"/>
      <c r="N30" s="3"/>
      <c r="O30" s="3"/>
      <c r="P30" s="3"/>
      <c r="Q30" s="3"/>
    </row>
    <row r="31" spans="1:17" s="109" customFormat="1" x14ac:dyDescent="0.25">
      <c r="B31" s="258"/>
      <c r="C31" s="258"/>
      <c r="D31" s="258"/>
      <c r="E31" s="258"/>
      <c r="F31" s="258"/>
      <c r="G31" s="258"/>
      <c r="H31" s="258"/>
      <c r="I31" s="258"/>
      <c r="J31" s="258"/>
      <c r="K31" s="258"/>
      <c r="L31" s="3"/>
      <c r="M31" s="3"/>
      <c r="N31" s="3"/>
      <c r="O31" s="3"/>
      <c r="P31" s="3"/>
      <c r="Q31" s="3"/>
    </row>
    <row r="32" spans="1:17" s="109" customFormat="1" x14ac:dyDescent="0.25">
      <c r="B32" s="258"/>
      <c r="C32" s="258"/>
      <c r="D32" s="258"/>
      <c r="E32" s="258"/>
      <c r="F32" s="258"/>
      <c r="G32" s="258"/>
      <c r="H32" s="258"/>
      <c r="I32" s="258"/>
      <c r="J32" s="258"/>
      <c r="K32" s="258"/>
      <c r="L32" s="3"/>
      <c r="M32" s="3"/>
      <c r="N32" s="3"/>
      <c r="O32" s="3"/>
      <c r="P32" s="3"/>
      <c r="Q32" s="3"/>
    </row>
    <row r="33" spans="1:17" x14ac:dyDescent="0.25">
      <c r="A33" s="283" t="s">
        <v>991</v>
      </c>
      <c r="B33" s="153" t="s">
        <v>1265</v>
      </c>
      <c r="C33" s="5"/>
      <c r="E33" s="16"/>
      <c r="G33" s="16"/>
      <c r="H33" s="16"/>
    </row>
    <row r="34" spans="1:17" x14ac:dyDescent="0.25">
      <c r="A34" s="283"/>
      <c r="B34" s="153"/>
      <c r="C34" s="5"/>
      <c r="E34" s="16"/>
      <c r="G34" s="16"/>
      <c r="H34" s="16"/>
      <c r="Q34" s="142" t="s">
        <v>0</v>
      </c>
    </row>
    <row r="35" spans="1:17" s="109" customFormat="1" ht="15" customHeight="1" x14ac:dyDescent="0.25">
      <c r="A35" s="803" t="s">
        <v>1</v>
      </c>
      <c r="B35" s="803" t="s">
        <v>737</v>
      </c>
      <c r="C35" s="799" t="s">
        <v>738</v>
      </c>
      <c r="D35" s="805"/>
      <c r="E35" s="805"/>
      <c r="F35" s="805"/>
      <c r="G35" s="805"/>
      <c r="H35" s="800"/>
      <c r="I35" s="799" t="s">
        <v>164</v>
      </c>
      <c r="J35" s="805"/>
      <c r="K35" s="805"/>
      <c r="L35" s="805"/>
      <c r="M35" s="805"/>
      <c r="N35" s="800"/>
      <c r="O35" s="798" t="s">
        <v>739</v>
      </c>
      <c r="P35" s="799" t="s">
        <v>740</v>
      </c>
      <c r="Q35" s="800"/>
    </row>
    <row r="36" spans="1:17" s="109" customFormat="1" ht="159" customHeight="1" x14ac:dyDescent="0.25">
      <c r="A36" s="804"/>
      <c r="B36" s="804"/>
      <c r="C36" s="143" t="s">
        <v>741</v>
      </c>
      <c r="D36" s="143" t="s">
        <v>868</v>
      </c>
      <c r="E36" s="143" t="s">
        <v>1284</v>
      </c>
      <c r="F36" s="143" t="s">
        <v>743</v>
      </c>
      <c r="G36" s="143" t="s">
        <v>804</v>
      </c>
      <c r="H36" s="143" t="s">
        <v>744</v>
      </c>
      <c r="I36" s="143" t="s">
        <v>805</v>
      </c>
      <c r="J36" s="143" t="s">
        <v>1266</v>
      </c>
      <c r="K36" s="143" t="s">
        <v>806</v>
      </c>
      <c r="L36" s="143" t="s">
        <v>807</v>
      </c>
      <c r="M36" s="143" t="s">
        <v>808</v>
      </c>
      <c r="N36" s="143" t="s">
        <v>744</v>
      </c>
      <c r="O36" s="798"/>
      <c r="P36" s="143" t="s">
        <v>745</v>
      </c>
      <c r="Q36" s="143" t="s">
        <v>746</v>
      </c>
    </row>
    <row r="37" spans="1:17" s="109" customFormat="1" x14ac:dyDescent="0.25">
      <c r="A37" s="144"/>
      <c r="B37" s="145"/>
      <c r="C37" s="143" t="s">
        <v>809</v>
      </c>
      <c r="D37" s="143" t="s">
        <v>810</v>
      </c>
      <c r="E37" s="143" t="s">
        <v>811</v>
      </c>
      <c r="F37" s="143" t="s">
        <v>812</v>
      </c>
      <c r="G37" s="143" t="s">
        <v>813</v>
      </c>
      <c r="H37" s="143" t="s">
        <v>814</v>
      </c>
      <c r="I37" s="143" t="s">
        <v>815</v>
      </c>
      <c r="J37" s="143" t="s">
        <v>816</v>
      </c>
      <c r="K37" s="143" t="s">
        <v>817</v>
      </c>
      <c r="L37" s="143" t="s">
        <v>818</v>
      </c>
      <c r="M37" s="143" t="s">
        <v>819</v>
      </c>
      <c r="N37" s="143" t="s">
        <v>820</v>
      </c>
      <c r="O37" s="143"/>
      <c r="P37" s="143" t="s">
        <v>821</v>
      </c>
      <c r="Q37" s="143" t="s">
        <v>822</v>
      </c>
    </row>
    <row r="38" spans="1:17" s="109" customFormat="1" x14ac:dyDescent="0.25">
      <c r="A38" s="104">
        <v>1</v>
      </c>
      <c r="B38" s="146" t="s">
        <v>747</v>
      </c>
      <c r="C38" s="104"/>
      <c r="D38" s="104"/>
      <c r="E38" s="104"/>
      <c r="F38" s="104"/>
      <c r="G38" s="104"/>
      <c r="H38" s="104"/>
      <c r="I38" s="104"/>
      <c r="J38" s="104"/>
      <c r="K38" s="104"/>
      <c r="L38" s="104"/>
      <c r="M38" s="104"/>
      <c r="N38" s="104"/>
      <c r="O38" s="104"/>
      <c r="P38" s="104"/>
      <c r="Q38" s="104"/>
    </row>
    <row r="39" spans="1:17" s="109" customFormat="1" x14ac:dyDescent="0.25">
      <c r="A39" s="147" t="s">
        <v>748</v>
      </c>
      <c r="B39" s="148" t="s">
        <v>749</v>
      </c>
      <c r="C39" s="104"/>
      <c r="D39" s="104"/>
      <c r="E39" s="104"/>
      <c r="F39" s="104"/>
      <c r="G39" s="104"/>
      <c r="H39" s="104"/>
      <c r="I39" s="104"/>
      <c r="J39" s="104"/>
      <c r="K39" s="104"/>
      <c r="L39" s="104"/>
      <c r="M39" s="104"/>
      <c r="N39" s="104"/>
      <c r="O39" s="104"/>
      <c r="P39" s="104"/>
      <c r="Q39" s="104"/>
    </row>
    <row r="40" spans="1:17" s="109" customFormat="1" x14ac:dyDescent="0.25">
      <c r="A40" s="147" t="s">
        <v>750</v>
      </c>
      <c r="B40" s="148" t="s">
        <v>751</v>
      </c>
      <c r="C40" s="104"/>
      <c r="D40" s="104"/>
      <c r="E40" s="104"/>
      <c r="F40" s="104"/>
      <c r="G40" s="104"/>
      <c r="H40" s="104"/>
      <c r="I40" s="104"/>
      <c r="J40" s="104"/>
      <c r="K40" s="104"/>
      <c r="L40" s="104"/>
      <c r="M40" s="104"/>
      <c r="N40" s="104"/>
      <c r="O40" s="104"/>
      <c r="P40" s="104"/>
      <c r="Q40" s="104"/>
    </row>
    <row r="41" spans="1:17" s="109" customFormat="1" x14ac:dyDescent="0.25">
      <c r="A41" s="104">
        <v>2</v>
      </c>
      <c r="B41" s="104" t="s">
        <v>74</v>
      </c>
      <c r="C41" s="104"/>
      <c r="D41" s="104"/>
      <c r="E41" s="104"/>
      <c r="F41" s="104"/>
      <c r="G41" s="104"/>
      <c r="H41" s="104"/>
      <c r="I41" s="104"/>
      <c r="J41" s="104"/>
      <c r="K41" s="104"/>
      <c r="L41" s="104"/>
      <c r="M41" s="104"/>
      <c r="N41" s="104"/>
      <c r="O41" s="104"/>
      <c r="P41" s="104"/>
      <c r="Q41" s="104"/>
    </row>
    <row r="42" spans="1:17" s="109" customFormat="1" x14ac:dyDescent="0.25">
      <c r="A42" s="104">
        <f>A41+1</f>
        <v>3</v>
      </c>
      <c r="B42" s="104" t="s">
        <v>752</v>
      </c>
      <c r="C42" s="104"/>
      <c r="D42" s="104"/>
      <c r="E42" s="104"/>
      <c r="F42" s="104"/>
      <c r="G42" s="104"/>
      <c r="H42" s="104"/>
      <c r="I42" s="104"/>
      <c r="J42" s="104"/>
      <c r="K42" s="104"/>
      <c r="L42" s="104"/>
      <c r="M42" s="104"/>
      <c r="N42" s="104"/>
      <c r="O42" s="104"/>
      <c r="P42" s="104"/>
      <c r="Q42" s="104"/>
    </row>
    <row r="43" spans="1:17" s="109" customFormat="1" x14ac:dyDescent="0.25">
      <c r="A43" s="104">
        <f t="shared" ref="A43:A53" si="1">A42+1</f>
        <v>4</v>
      </c>
      <c r="B43" s="104" t="s">
        <v>753</v>
      </c>
      <c r="C43" s="104"/>
      <c r="D43" s="104"/>
      <c r="E43" s="104"/>
      <c r="F43" s="104"/>
      <c r="G43" s="104"/>
      <c r="H43" s="104"/>
      <c r="I43" s="104"/>
      <c r="J43" s="104"/>
      <c r="K43" s="104"/>
      <c r="L43" s="104"/>
      <c r="M43" s="104"/>
      <c r="N43" s="104"/>
      <c r="O43" s="104"/>
      <c r="P43" s="104"/>
      <c r="Q43" s="104"/>
    </row>
    <row r="44" spans="1:17" s="109" customFormat="1" x14ac:dyDescent="0.25">
      <c r="A44" s="104">
        <f t="shared" si="1"/>
        <v>5</v>
      </c>
      <c r="B44" s="104" t="s">
        <v>73</v>
      </c>
      <c r="C44" s="104"/>
      <c r="D44" s="104"/>
      <c r="E44" s="104"/>
      <c r="F44" s="104"/>
      <c r="G44" s="104"/>
      <c r="H44" s="104"/>
      <c r="I44" s="104"/>
      <c r="J44" s="104"/>
      <c r="K44" s="104"/>
      <c r="L44" s="104"/>
      <c r="M44" s="104"/>
      <c r="N44" s="104"/>
      <c r="O44" s="104"/>
      <c r="P44" s="104"/>
      <c r="Q44" s="104"/>
    </row>
    <row r="45" spans="1:17" s="109" customFormat="1" x14ac:dyDescent="0.25">
      <c r="A45" s="104">
        <f t="shared" si="1"/>
        <v>6</v>
      </c>
      <c r="B45" s="104" t="s">
        <v>754</v>
      </c>
      <c r="C45" s="104"/>
      <c r="D45" s="104"/>
      <c r="E45" s="104"/>
      <c r="F45" s="104"/>
      <c r="G45" s="104"/>
      <c r="H45" s="104"/>
      <c r="I45" s="104"/>
      <c r="J45" s="104"/>
      <c r="K45" s="104"/>
      <c r="L45" s="104"/>
      <c r="M45" s="104"/>
      <c r="N45" s="104"/>
      <c r="O45" s="104"/>
      <c r="P45" s="104"/>
      <c r="Q45" s="104"/>
    </row>
    <row r="46" spans="1:17" s="109" customFormat="1" x14ac:dyDescent="0.25">
      <c r="A46" s="104">
        <f t="shared" si="1"/>
        <v>7</v>
      </c>
      <c r="B46" s="104" t="s">
        <v>78</v>
      </c>
      <c r="C46" s="104"/>
      <c r="D46" s="104"/>
      <c r="E46" s="104"/>
      <c r="F46" s="104"/>
      <c r="G46" s="104"/>
      <c r="H46" s="104"/>
      <c r="I46" s="104"/>
      <c r="J46" s="104"/>
      <c r="K46" s="104"/>
      <c r="L46" s="104"/>
      <c r="M46" s="104"/>
      <c r="N46" s="104"/>
      <c r="O46" s="104"/>
      <c r="P46" s="104"/>
      <c r="Q46" s="104"/>
    </row>
    <row r="47" spans="1:17" s="109" customFormat="1" x14ac:dyDescent="0.25">
      <c r="A47" s="104">
        <f t="shared" si="1"/>
        <v>8</v>
      </c>
      <c r="B47" s="104" t="s">
        <v>79</v>
      </c>
      <c r="C47" s="104"/>
      <c r="D47" s="104"/>
      <c r="E47" s="104"/>
      <c r="F47" s="104"/>
      <c r="G47" s="104"/>
      <c r="H47" s="104"/>
      <c r="I47" s="104"/>
      <c r="J47" s="104"/>
      <c r="K47" s="104"/>
      <c r="L47" s="104"/>
      <c r="M47" s="104"/>
      <c r="N47" s="104"/>
      <c r="O47" s="104"/>
      <c r="P47" s="104"/>
      <c r="Q47" s="104"/>
    </row>
    <row r="48" spans="1:17" s="109" customFormat="1" x14ac:dyDescent="0.25">
      <c r="A48" s="104">
        <f t="shared" si="1"/>
        <v>9</v>
      </c>
      <c r="B48" s="104" t="s">
        <v>755</v>
      </c>
      <c r="C48" s="104"/>
      <c r="D48" s="104"/>
      <c r="E48" s="104"/>
      <c r="F48" s="104"/>
      <c r="G48" s="104"/>
      <c r="H48" s="104"/>
      <c r="I48" s="104"/>
      <c r="J48" s="104"/>
      <c r="K48" s="104"/>
      <c r="L48" s="104"/>
      <c r="M48" s="104"/>
      <c r="N48" s="104"/>
      <c r="O48" s="104"/>
      <c r="P48" s="104"/>
      <c r="Q48" s="104"/>
    </row>
    <row r="49" spans="1:17" s="109" customFormat="1" ht="27.6" x14ac:dyDescent="0.25">
      <c r="A49" s="104">
        <f t="shared" si="1"/>
        <v>10</v>
      </c>
      <c r="B49" s="149" t="s">
        <v>756</v>
      </c>
      <c r="C49" s="104"/>
      <c r="D49" s="104"/>
      <c r="E49" s="104"/>
      <c r="F49" s="104"/>
      <c r="G49" s="104"/>
      <c r="H49" s="104"/>
      <c r="I49" s="104"/>
      <c r="J49" s="104"/>
      <c r="K49" s="104"/>
      <c r="L49" s="104"/>
      <c r="M49" s="104"/>
      <c r="N49" s="104"/>
      <c r="O49" s="104"/>
      <c r="P49" s="104"/>
      <c r="Q49" s="104"/>
    </row>
    <row r="50" spans="1:17" s="109" customFormat="1" x14ac:dyDescent="0.25">
      <c r="A50" s="104">
        <f t="shared" si="1"/>
        <v>11</v>
      </c>
      <c r="B50" s="104" t="s">
        <v>757</v>
      </c>
      <c r="C50" s="104"/>
      <c r="D50" s="104"/>
      <c r="E50" s="104"/>
      <c r="F50" s="104"/>
      <c r="G50" s="104"/>
      <c r="H50" s="104"/>
      <c r="I50" s="104"/>
      <c r="J50" s="104"/>
      <c r="K50" s="104"/>
      <c r="L50" s="104"/>
      <c r="M50" s="104"/>
      <c r="N50" s="104"/>
      <c r="O50" s="104"/>
      <c r="P50" s="104"/>
      <c r="Q50" s="104"/>
    </row>
    <row r="51" spans="1:17" s="109" customFormat="1" x14ac:dyDescent="0.25">
      <c r="A51" s="104">
        <f t="shared" si="1"/>
        <v>12</v>
      </c>
      <c r="B51" s="104" t="s">
        <v>758</v>
      </c>
      <c r="C51" s="104"/>
      <c r="D51" s="104"/>
      <c r="E51" s="104"/>
      <c r="F51" s="104"/>
      <c r="G51" s="104"/>
      <c r="H51" s="104"/>
      <c r="I51" s="104"/>
      <c r="J51" s="104"/>
      <c r="K51" s="104"/>
      <c r="L51" s="104"/>
      <c r="M51" s="104"/>
      <c r="N51" s="104"/>
      <c r="O51" s="104"/>
      <c r="P51" s="104"/>
      <c r="Q51" s="104"/>
    </row>
    <row r="52" spans="1:17" s="109" customFormat="1" x14ac:dyDescent="0.25">
      <c r="A52" s="104">
        <f t="shared" si="1"/>
        <v>13</v>
      </c>
      <c r="B52" s="150" t="s">
        <v>707</v>
      </c>
      <c r="C52" s="104"/>
      <c r="D52" s="104"/>
      <c r="E52" s="104"/>
      <c r="F52" s="104"/>
      <c r="G52" s="104"/>
      <c r="H52" s="104"/>
      <c r="I52" s="104"/>
      <c r="J52" s="104"/>
      <c r="K52" s="104"/>
      <c r="L52" s="104"/>
      <c r="M52" s="104"/>
      <c r="N52" s="104"/>
      <c r="O52" s="104"/>
      <c r="P52" s="104"/>
      <c r="Q52" s="104"/>
    </row>
    <row r="53" spans="1:17" s="109" customFormat="1" ht="27.6" x14ac:dyDescent="0.25">
      <c r="A53" s="104">
        <f t="shared" si="1"/>
        <v>14</v>
      </c>
      <c r="B53" s="151" t="s">
        <v>759</v>
      </c>
      <c r="C53" s="104"/>
      <c r="D53" s="104"/>
      <c r="E53" s="104"/>
      <c r="F53" s="104"/>
      <c r="G53" s="104"/>
      <c r="H53" s="104"/>
      <c r="I53" s="104"/>
      <c r="J53" s="104"/>
      <c r="K53" s="104"/>
      <c r="L53" s="104"/>
      <c r="M53" s="104"/>
      <c r="N53" s="104"/>
      <c r="O53" s="104"/>
      <c r="P53" s="104"/>
      <c r="Q53" s="104"/>
    </row>
  </sheetData>
  <mergeCells count="17">
    <mergeCell ref="A8:A9"/>
    <mergeCell ref="B8:B9"/>
    <mergeCell ref="C8:H8"/>
    <mergeCell ref="I8:N8"/>
    <mergeCell ref="A2:Q2"/>
    <mergeCell ref="A3:Q3"/>
    <mergeCell ref="A4:Q4"/>
    <mergeCell ref="O8:O9"/>
    <mergeCell ref="P8:Q8"/>
    <mergeCell ref="O35:O36"/>
    <mergeCell ref="P35:Q35"/>
    <mergeCell ref="B29:G29"/>
    <mergeCell ref="B30:K30"/>
    <mergeCell ref="A35:A36"/>
    <mergeCell ref="B35:B36"/>
    <mergeCell ref="C35:H35"/>
    <mergeCell ref="I35:N35"/>
  </mergeCells>
  <printOptions horizontalCentered="1"/>
  <pageMargins left="0.2362204724409" right="0.23622047244094499" top="0.63" bottom="0.36" header="0.23622047244094499" footer="0.23622047244094499"/>
  <pageSetup paperSize="9" scale="45" fitToHeight="0" orientation="landscape" r:id="rId1"/>
  <headerFooter alignWithMargins="0"/>
  <rowBreaks count="1" manualBreakCount="1">
    <brk id="31" max="16" man="1"/>
  </rowBreaks>
  <colBreaks count="2" manualBreakCount="2">
    <brk id="5" max="53" man="1"/>
    <brk id="16" max="53"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E0541-9E36-49B5-81DC-F3A059D1CA20}">
  <sheetPr>
    <pageSetUpPr fitToPage="1"/>
  </sheetPr>
  <dimension ref="B2:T23"/>
  <sheetViews>
    <sheetView showGridLines="0" view="pageBreakPreview" zoomScale="90" zoomScaleNormal="80" zoomScaleSheetLayoutView="90" workbookViewId="0">
      <selection activeCell="B25" sqref="B25"/>
    </sheetView>
  </sheetViews>
  <sheetFormatPr defaultColWidth="8.77734375" defaultRowHeight="13.8" x14ac:dyDescent="0.25"/>
  <cols>
    <col min="1" max="1" width="8.77734375" style="131"/>
    <col min="2" max="2" width="70.77734375" style="131" bestFit="1" customWidth="1"/>
    <col min="3" max="3" width="11.5546875" style="131" bestFit="1" customWidth="1"/>
    <col min="4" max="4" width="13.44140625" style="131" customWidth="1"/>
    <col min="5" max="5" width="15.33203125" style="131" customWidth="1"/>
    <col min="6" max="6" width="14.21875" style="131" customWidth="1"/>
    <col min="7" max="7" width="15.33203125" style="131" customWidth="1"/>
    <col min="8" max="8" width="13.88671875" style="131" customWidth="1"/>
    <col min="9" max="9" width="38.6640625" style="131" customWidth="1"/>
    <col min="10" max="16384" width="8.77734375" style="131"/>
  </cols>
  <sheetData>
    <row r="2" spans="2:20" s="3" customFormat="1" x14ac:dyDescent="0.25">
      <c r="B2" s="692" t="s">
        <v>83</v>
      </c>
      <c r="C2" s="692"/>
      <c r="D2" s="692"/>
      <c r="E2" s="692"/>
      <c r="F2" s="692"/>
      <c r="G2" s="692"/>
      <c r="H2" s="692"/>
      <c r="I2" s="16"/>
      <c r="J2" s="16"/>
      <c r="K2" s="16"/>
      <c r="L2" s="16"/>
      <c r="M2" s="16"/>
      <c r="N2" s="5"/>
      <c r="O2" s="5"/>
      <c r="P2" s="5"/>
      <c r="Q2" s="37"/>
      <c r="R2" s="37"/>
      <c r="S2" s="37"/>
      <c r="T2" s="37"/>
    </row>
    <row r="3" spans="2:20" s="3" customFormat="1" x14ac:dyDescent="0.25">
      <c r="B3" s="692" t="s">
        <v>691</v>
      </c>
      <c r="C3" s="692"/>
      <c r="D3" s="692"/>
      <c r="E3" s="692"/>
      <c r="F3" s="692"/>
      <c r="G3" s="692"/>
      <c r="H3" s="692"/>
      <c r="I3" s="16"/>
      <c r="J3" s="16"/>
      <c r="K3" s="16"/>
      <c r="L3" s="16"/>
      <c r="M3" s="16"/>
      <c r="N3" s="5"/>
      <c r="O3" s="5"/>
      <c r="P3" s="5"/>
      <c r="Q3" s="37"/>
      <c r="R3" s="37"/>
      <c r="S3" s="37"/>
      <c r="T3" s="37"/>
    </row>
    <row r="4" spans="2:20" s="3" customFormat="1" x14ac:dyDescent="0.25">
      <c r="B4" s="692" t="s">
        <v>1049</v>
      </c>
      <c r="C4" s="692"/>
      <c r="D4" s="692"/>
      <c r="E4" s="692"/>
      <c r="F4" s="692"/>
      <c r="G4" s="692"/>
      <c r="H4" s="692"/>
      <c r="I4" s="16"/>
      <c r="J4" s="16"/>
      <c r="K4" s="16"/>
      <c r="L4" s="16"/>
      <c r="M4" s="16"/>
      <c r="N4" s="5"/>
      <c r="O4" s="5"/>
      <c r="P4" s="5"/>
      <c r="Q4" s="37"/>
      <c r="R4" s="37"/>
      <c r="S4" s="37"/>
      <c r="T4" s="37"/>
    </row>
    <row r="6" spans="2:20" x14ac:dyDescent="0.25">
      <c r="B6" s="130" t="s">
        <v>1285</v>
      </c>
      <c r="C6" s="130"/>
    </row>
    <row r="7" spans="2:20" x14ac:dyDescent="0.25">
      <c r="B7" s="295" t="s">
        <v>2</v>
      </c>
      <c r="C7" s="295" t="s">
        <v>761</v>
      </c>
      <c r="D7" s="380" t="s">
        <v>6</v>
      </c>
      <c r="E7" s="380" t="s">
        <v>7</v>
      </c>
      <c r="F7" s="380" t="s">
        <v>8</v>
      </c>
      <c r="G7" s="380" t="s">
        <v>9</v>
      </c>
      <c r="H7" s="295" t="s">
        <v>1228</v>
      </c>
    </row>
    <row r="8" spans="2:20" x14ac:dyDescent="0.25">
      <c r="B8" s="394" t="s">
        <v>1267</v>
      </c>
      <c r="C8" s="132" t="s">
        <v>14</v>
      </c>
      <c r="D8" s="238" t="s">
        <v>643</v>
      </c>
      <c r="E8" s="133" t="s">
        <v>1039</v>
      </c>
      <c r="F8" s="133" t="s">
        <v>1040</v>
      </c>
      <c r="G8" s="133" t="s">
        <v>1043</v>
      </c>
      <c r="H8" s="133" t="s">
        <v>1044</v>
      </c>
    </row>
    <row r="9" spans="2:20" x14ac:dyDescent="0.25">
      <c r="B9" s="132" t="s">
        <v>992</v>
      </c>
      <c r="C9" s="132" t="s">
        <v>15</v>
      </c>
      <c r="D9" s="134" t="s">
        <v>645</v>
      </c>
      <c r="E9" s="132" t="s">
        <v>657</v>
      </c>
      <c r="F9" s="132" t="s">
        <v>1034</v>
      </c>
      <c r="G9" s="132" t="s">
        <v>1041</v>
      </c>
      <c r="H9" s="132" t="s">
        <v>1042</v>
      </c>
    </row>
    <row r="10" spans="2:20" ht="14.4" x14ac:dyDescent="0.25">
      <c r="B10" s="135" t="s">
        <v>763</v>
      </c>
      <c r="C10" s="135" t="s">
        <v>491</v>
      </c>
      <c r="D10" s="136" t="s">
        <v>647</v>
      </c>
      <c r="E10" s="136" t="s">
        <v>658</v>
      </c>
      <c r="F10" s="136" t="s">
        <v>1028</v>
      </c>
      <c r="G10" s="136" t="s">
        <v>1029</v>
      </c>
      <c r="H10" s="136" t="s">
        <v>1030</v>
      </c>
    </row>
    <row r="11" spans="2:20" x14ac:dyDescent="0.25">
      <c r="B11" s="132" t="s">
        <v>764</v>
      </c>
      <c r="C11" s="132" t="s">
        <v>765</v>
      </c>
      <c r="D11" s="133" t="s">
        <v>1031</v>
      </c>
      <c r="E11" s="133" t="s">
        <v>1045</v>
      </c>
      <c r="F11" s="133" t="s">
        <v>1046</v>
      </c>
      <c r="G11" s="133" t="s">
        <v>1047</v>
      </c>
      <c r="H11" s="133" t="s">
        <v>1048</v>
      </c>
    </row>
    <row r="12" spans="2:20" x14ac:dyDescent="0.25">
      <c r="B12" s="132"/>
      <c r="C12" s="132"/>
      <c r="D12" s="134"/>
      <c r="E12" s="132"/>
      <c r="F12" s="132"/>
      <c r="G12" s="132"/>
      <c r="H12" s="132"/>
    </row>
    <row r="13" spans="2:20" x14ac:dyDescent="0.25">
      <c r="B13" s="132" t="s">
        <v>766</v>
      </c>
      <c r="C13" s="132"/>
      <c r="D13" s="238"/>
      <c r="E13" s="133"/>
      <c r="F13" s="133"/>
      <c r="G13" s="133"/>
      <c r="H13" s="133"/>
    </row>
    <row r="14" spans="2:20" x14ac:dyDescent="0.25">
      <c r="B14" s="132" t="s">
        <v>762</v>
      </c>
      <c r="C14" s="132"/>
      <c r="D14" s="238"/>
      <c r="E14" s="238"/>
      <c r="F14" s="238"/>
      <c r="G14" s="238"/>
      <c r="H14" s="238"/>
    </row>
    <row r="15" spans="2:20" ht="28.8" x14ac:dyDescent="0.25">
      <c r="B15" s="135" t="s">
        <v>1033</v>
      </c>
      <c r="C15" s="135"/>
      <c r="D15" s="136"/>
      <c r="E15" s="136"/>
      <c r="F15" s="136"/>
      <c r="G15" s="136"/>
      <c r="H15" s="136"/>
    </row>
    <row r="16" spans="2:20" ht="28.8" x14ac:dyDescent="0.25">
      <c r="B16" s="135" t="s">
        <v>1032</v>
      </c>
      <c r="C16" s="135"/>
      <c r="D16" s="137"/>
      <c r="E16" s="136"/>
      <c r="F16" s="136"/>
      <c r="G16" s="136"/>
      <c r="H16" s="136"/>
    </row>
    <row r="17" spans="2:8" ht="28.8" x14ac:dyDescent="0.25">
      <c r="B17" s="135" t="s">
        <v>1035</v>
      </c>
      <c r="C17" s="135"/>
      <c r="D17" s="137"/>
      <c r="E17" s="137"/>
      <c r="F17" s="136"/>
      <c r="G17" s="136"/>
      <c r="H17" s="136"/>
    </row>
    <row r="18" spans="2:8" ht="28.8" x14ac:dyDescent="0.25">
      <c r="B18" s="135" t="s">
        <v>1036</v>
      </c>
      <c r="C18" s="135"/>
      <c r="D18" s="137"/>
      <c r="E18" s="137"/>
      <c r="F18" s="137"/>
      <c r="G18" s="136"/>
      <c r="H18" s="136"/>
    </row>
    <row r="19" spans="2:8" ht="28.8" x14ac:dyDescent="0.25">
      <c r="B19" s="135" t="s">
        <v>1037</v>
      </c>
      <c r="C19" s="135"/>
      <c r="D19" s="137"/>
      <c r="E19" s="137"/>
      <c r="F19" s="137"/>
      <c r="G19" s="137"/>
      <c r="H19" s="136"/>
    </row>
    <row r="20" spans="2:8" x14ac:dyDescent="0.25">
      <c r="B20" s="132"/>
      <c r="C20" s="132"/>
      <c r="D20" s="133"/>
      <c r="E20" s="133"/>
      <c r="F20" s="133"/>
      <c r="G20" s="133"/>
      <c r="H20" s="133"/>
    </row>
    <row r="21" spans="2:8" x14ac:dyDescent="0.25">
      <c r="B21" s="132"/>
      <c r="C21" s="132"/>
      <c r="D21" s="133"/>
      <c r="E21" s="133"/>
      <c r="F21" s="133"/>
      <c r="G21" s="133"/>
      <c r="H21" s="133"/>
    </row>
    <row r="22" spans="2:8" x14ac:dyDescent="0.25">
      <c r="B22" s="138"/>
      <c r="C22" s="138"/>
      <c r="D22" s="139"/>
      <c r="E22" s="139"/>
      <c r="F22" s="139"/>
      <c r="G22" s="139"/>
      <c r="H22" s="139"/>
    </row>
    <row r="23" spans="2:8" x14ac:dyDescent="0.25">
      <c r="B23" s="131" t="s">
        <v>1038</v>
      </c>
    </row>
  </sheetData>
  <mergeCells count="3">
    <mergeCell ref="B2:H2"/>
    <mergeCell ref="B3:H3"/>
    <mergeCell ref="B4:H4"/>
  </mergeCells>
  <printOptions horizontalCentered="1"/>
  <pageMargins left="0.2362204724409" right="0.23622047244094499" top="0.63" bottom="0.36" header="0.23622047244094499" footer="0.23622047244094499"/>
  <pageSetup paperSize="9" scale="94"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26E67-9251-4C28-87AD-A40DC592D2BB}">
  <sheetPr>
    <pageSetUpPr fitToPage="1"/>
  </sheetPr>
  <dimension ref="A2:R27"/>
  <sheetViews>
    <sheetView showGridLines="0" view="pageBreakPreview" zoomScaleNormal="75" zoomScaleSheetLayoutView="100" workbookViewId="0">
      <selection activeCell="E13" sqref="E13"/>
    </sheetView>
  </sheetViews>
  <sheetFormatPr defaultColWidth="9.109375" defaultRowHeight="13.8" x14ac:dyDescent="0.25"/>
  <cols>
    <col min="1" max="1" width="6.6640625" style="129" customWidth="1"/>
    <col min="2" max="2" width="73.44140625" style="120" bestFit="1" customWidth="1"/>
    <col min="3" max="3" width="12.44140625" style="120" bestFit="1" customWidth="1"/>
    <col min="4" max="4" width="17.33203125" style="120" customWidth="1"/>
    <col min="5" max="5" width="14.6640625" style="120" customWidth="1"/>
    <col min="6" max="10" width="13.88671875" style="120" customWidth="1"/>
    <col min="11" max="11" width="11.88671875" style="120" bestFit="1" customWidth="1"/>
    <col min="12" max="13" width="16.5546875" style="120" customWidth="1"/>
    <col min="14" max="16" width="18.6640625" style="120" customWidth="1"/>
    <col min="17" max="16384" width="9.109375" style="120"/>
  </cols>
  <sheetData>
    <row r="2" spans="1:18" x14ac:dyDescent="0.25">
      <c r="A2" s="692" t="s">
        <v>83</v>
      </c>
      <c r="B2" s="692"/>
      <c r="C2" s="692"/>
      <c r="D2" s="692"/>
      <c r="E2" s="692"/>
      <c r="F2" s="692"/>
      <c r="G2" s="692"/>
      <c r="H2" s="692"/>
      <c r="I2" s="692"/>
      <c r="J2" s="692"/>
      <c r="K2" s="692"/>
      <c r="L2" s="692"/>
      <c r="M2" s="692"/>
      <c r="N2" s="692"/>
      <c r="O2" s="692"/>
    </row>
    <row r="3" spans="1:18" s="36" customFormat="1" x14ac:dyDescent="0.25">
      <c r="A3" s="692" t="s">
        <v>691</v>
      </c>
      <c r="B3" s="692"/>
      <c r="C3" s="692"/>
      <c r="D3" s="692"/>
      <c r="E3" s="692"/>
      <c r="F3" s="692"/>
      <c r="G3" s="692"/>
      <c r="H3" s="692"/>
      <c r="I3" s="692"/>
      <c r="J3" s="692"/>
      <c r="K3" s="692"/>
      <c r="L3" s="692"/>
      <c r="M3" s="692"/>
      <c r="N3" s="692"/>
      <c r="O3" s="692"/>
    </row>
    <row r="4" spans="1:18" s="36" customFormat="1" x14ac:dyDescent="0.25">
      <c r="A4" s="692" t="s">
        <v>1268</v>
      </c>
      <c r="B4" s="692"/>
      <c r="C4" s="692"/>
      <c r="D4" s="692"/>
      <c r="E4" s="692"/>
      <c r="F4" s="692"/>
      <c r="G4" s="692"/>
      <c r="H4" s="692"/>
      <c r="I4" s="692"/>
      <c r="J4" s="692"/>
      <c r="K4" s="692"/>
      <c r="L4" s="692"/>
      <c r="M4" s="692"/>
      <c r="N4" s="692"/>
      <c r="O4" s="692"/>
    </row>
    <row r="5" spans="1:18" s="36" customFormat="1" x14ac:dyDescent="0.25">
      <c r="A5" s="219"/>
      <c r="B5" s="220"/>
      <c r="C5" s="220"/>
      <c r="D5" s="218"/>
      <c r="E5" s="218"/>
      <c r="F5" s="221"/>
      <c r="G5" s="218"/>
      <c r="H5" s="218"/>
      <c r="I5" s="218"/>
      <c r="J5" s="218"/>
      <c r="K5" s="218"/>
      <c r="L5" s="218"/>
      <c r="M5" s="218"/>
    </row>
    <row r="6" spans="1:18" s="36" customFormat="1" x14ac:dyDescent="0.25">
      <c r="A6" s="222" t="s">
        <v>630</v>
      </c>
      <c r="C6" s="222"/>
      <c r="D6" s="218"/>
      <c r="E6" s="218"/>
      <c r="F6" s="221"/>
      <c r="G6" s="218"/>
      <c r="H6" s="218"/>
      <c r="I6" s="218"/>
      <c r="J6" s="218"/>
      <c r="K6" s="218"/>
      <c r="L6" s="218"/>
      <c r="M6" s="218"/>
    </row>
    <row r="7" spans="1:18" s="36" customFormat="1" x14ac:dyDescent="0.25">
      <c r="A7" s="219"/>
      <c r="B7" s="220"/>
      <c r="C7" s="220"/>
      <c r="D7" s="218"/>
      <c r="E7" s="218"/>
      <c r="F7" s="221"/>
      <c r="G7" s="218"/>
      <c r="H7" s="218"/>
      <c r="I7" s="218"/>
      <c r="J7" s="218"/>
      <c r="L7" s="218"/>
      <c r="M7" s="218"/>
      <c r="N7" s="223" t="s">
        <v>0</v>
      </c>
    </row>
    <row r="8" spans="1:18" ht="15" customHeight="1" x14ac:dyDescent="0.25">
      <c r="A8" s="761" t="s">
        <v>484</v>
      </c>
      <c r="B8" s="761" t="s">
        <v>631</v>
      </c>
      <c r="C8" s="765" t="s">
        <v>1258</v>
      </c>
      <c r="D8" s="766"/>
      <c r="E8" s="767"/>
      <c r="F8" s="765" t="s">
        <v>5</v>
      </c>
      <c r="G8" s="766"/>
      <c r="H8" s="766"/>
      <c r="I8" s="767"/>
      <c r="J8" s="723" t="s">
        <v>3</v>
      </c>
      <c r="K8" s="724"/>
      <c r="L8" s="724"/>
      <c r="M8" s="724"/>
      <c r="N8" s="725"/>
      <c r="O8" s="761" t="s">
        <v>13</v>
      </c>
      <c r="P8" s="121"/>
      <c r="Q8" s="121"/>
      <c r="R8" s="121"/>
    </row>
    <row r="9" spans="1:18" ht="41.4" x14ac:dyDescent="0.25">
      <c r="A9" s="807"/>
      <c r="B9" s="807"/>
      <c r="C9" s="312" t="s">
        <v>117</v>
      </c>
      <c r="D9" s="289" t="s">
        <v>118</v>
      </c>
      <c r="E9" s="289" t="s">
        <v>119</v>
      </c>
      <c r="F9" s="312" t="s">
        <v>117</v>
      </c>
      <c r="G9" s="289" t="s">
        <v>632</v>
      </c>
      <c r="H9" s="289" t="s">
        <v>633</v>
      </c>
      <c r="I9" s="289" t="s">
        <v>119</v>
      </c>
      <c r="J9" s="386" t="s">
        <v>6</v>
      </c>
      <c r="K9" s="386" t="s">
        <v>7</v>
      </c>
      <c r="L9" s="386" t="s">
        <v>8</v>
      </c>
      <c r="M9" s="386" t="s">
        <v>9</v>
      </c>
      <c r="N9" s="300" t="s">
        <v>1228</v>
      </c>
      <c r="O9" s="807"/>
      <c r="P9" s="123"/>
      <c r="Q9" s="123"/>
      <c r="R9" s="123"/>
    </row>
    <row r="10" spans="1:18" ht="27.6" x14ac:dyDescent="0.25">
      <c r="A10" s="762"/>
      <c r="B10" s="762"/>
      <c r="C10" s="289" t="s">
        <v>103</v>
      </c>
      <c r="D10" s="289" t="s">
        <v>102</v>
      </c>
      <c r="E10" s="289" t="s">
        <v>120</v>
      </c>
      <c r="F10" s="289" t="s">
        <v>103</v>
      </c>
      <c r="G10" s="289" t="s">
        <v>102</v>
      </c>
      <c r="H10" s="289" t="s">
        <v>634</v>
      </c>
      <c r="I10" s="289" t="s">
        <v>635</v>
      </c>
      <c r="J10" s="300" t="s">
        <v>10</v>
      </c>
      <c r="K10" s="300" t="s">
        <v>10</v>
      </c>
      <c r="L10" s="300" t="s">
        <v>10</v>
      </c>
      <c r="M10" s="300" t="s">
        <v>10</v>
      </c>
      <c r="N10" s="300" t="s">
        <v>10</v>
      </c>
      <c r="O10" s="762"/>
      <c r="P10" s="123"/>
      <c r="Q10" s="123"/>
      <c r="R10" s="123"/>
    </row>
    <row r="11" spans="1:18" x14ac:dyDescent="0.25">
      <c r="A11" s="672">
        <v>1</v>
      </c>
      <c r="B11" s="673" t="s">
        <v>1722</v>
      </c>
      <c r="C11" s="229"/>
      <c r="D11" s="161"/>
      <c r="E11" s="161"/>
      <c r="F11" s="161"/>
      <c r="G11" s="161"/>
      <c r="H11" s="161"/>
      <c r="I11" s="161"/>
      <c r="J11" s="161"/>
      <c r="K11" s="161"/>
      <c r="L11" s="161"/>
      <c r="M11" s="161"/>
      <c r="N11" s="161"/>
      <c r="O11" s="161"/>
      <c r="P11" s="123"/>
      <c r="Q11" s="123"/>
      <c r="R11" s="123"/>
    </row>
    <row r="12" spans="1:18" x14ac:dyDescent="0.25">
      <c r="A12" s="672">
        <v>2</v>
      </c>
      <c r="B12" s="673" t="s">
        <v>1723</v>
      </c>
      <c r="C12" s="229"/>
      <c r="D12" s="161"/>
      <c r="E12" s="161"/>
      <c r="F12" s="161"/>
      <c r="G12" s="161"/>
      <c r="H12" s="161"/>
      <c r="I12" s="161"/>
      <c r="J12" s="161"/>
      <c r="K12" s="161"/>
      <c r="L12" s="161"/>
      <c r="M12" s="161"/>
      <c r="N12" s="161"/>
      <c r="O12" s="161"/>
      <c r="P12" s="123"/>
      <c r="Q12" s="123"/>
      <c r="R12" s="123"/>
    </row>
    <row r="13" spans="1:18" x14ac:dyDescent="0.25">
      <c r="A13" s="672">
        <v>3</v>
      </c>
      <c r="B13" s="673" t="s">
        <v>1278</v>
      </c>
      <c r="C13" s="229"/>
      <c r="D13" s="161"/>
      <c r="E13" s="161"/>
      <c r="F13" s="161"/>
      <c r="G13" s="161"/>
      <c r="H13" s="161"/>
      <c r="I13" s="161"/>
      <c r="J13" s="161"/>
      <c r="K13" s="161"/>
      <c r="L13" s="161"/>
      <c r="M13" s="161"/>
      <c r="N13" s="161"/>
      <c r="O13" s="161"/>
      <c r="P13" s="123"/>
      <c r="Q13" s="123"/>
      <c r="R13" s="123"/>
    </row>
    <row r="14" spans="1:18" x14ac:dyDescent="0.25">
      <c r="A14" s="672">
        <v>4</v>
      </c>
      <c r="B14" s="673" t="s">
        <v>636</v>
      </c>
      <c r="C14" s="229"/>
      <c r="D14" s="161"/>
      <c r="E14" s="161"/>
      <c r="F14" s="161"/>
      <c r="G14" s="161"/>
      <c r="H14" s="161"/>
      <c r="I14" s="161"/>
      <c r="J14" s="161"/>
      <c r="K14" s="161"/>
      <c r="L14" s="161"/>
      <c r="M14" s="161"/>
      <c r="N14" s="161"/>
      <c r="O14" s="161"/>
      <c r="P14" s="123"/>
      <c r="Q14" s="123"/>
      <c r="R14" s="123"/>
    </row>
    <row r="15" spans="1:18" x14ac:dyDescent="0.25">
      <c r="A15" s="672">
        <v>5</v>
      </c>
      <c r="B15" s="673" t="s">
        <v>637</v>
      </c>
      <c r="C15" s="229"/>
      <c r="D15" s="161"/>
      <c r="E15" s="161"/>
      <c r="F15" s="161"/>
      <c r="G15" s="161"/>
      <c r="H15" s="161"/>
      <c r="I15" s="161"/>
      <c r="J15" s="161"/>
      <c r="K15" s="161"/>
      <c r="L15" s="161"/>
      <c r="M15" s="161"/>
      <c r="N15" s="161"/>
      <c r="O15" s="161"/>
      <c r="P15" s="123"/>
      <c r="Q15" s="123"/>
      <c r="R15" s="123"/>
    </row>
    <row r="16" spans="1:18" x14ac:dyDescent="0.25">
      <c r="A16" s="672">
        <v>6</v>
      </c>
      <c r="B16" s="673" t="s">
        <v>638</v>
      </c>
      <c r="C16" s="229"/>
      <c r="D16" s="161"/>
      <c r="E16" s="161"/>
      <c r="F16" s="161"/>
      <c r="G16" s="161"/>
      <c r="H16" s="161"/>
      <c r="I16" s="161"/>
      <c r="J16" s="161"/>
      <c r="K16" s="161"/>
      <c r="L16" s="161"/>
      <c r="M16" s="161"/>
      <c r="N16" s="161"/>
      <c r="O16" s="161"/>
      <c r="P16" s="123"/>
      <c r="Q16" s="123"/>
      <c r="R16" s="123"/>
    </row>
    <row r="17" spans="1:18" x14ac:dyDescent="0.25">
      <c r="A17" s="672">
        <v>7</v>
      </c>
      <c r="B17" s="673" t="s">
        <v>1279</v>
      </c>
      <c r="C17" s="229"/>
      <c r="D17" s="161"/>
      <c r="E17" s="161"/>
      <c r="F17" s="161"/>
      <c r="G17" s="161"/>
      <c r="H17" s="161"/>
      <c r="I17" s="161"/>
      <c r="J17" s="161"/>
      <c r="K17" s="161"/>
      <c r="L17" s="161"/>
      <c r="M17" s="161"/>
      <c r="N17" s="161"/>
      <c r="O17" s="161"/>
      <c r="P17" s="123"/>
      <c r="Q17" s="123"/>
      <c r="R17" s="123"/>
    </row>
    <row r="18" spans="1:18" x14ac:dyDescent="0.25">
      <c r="A18" s="672">
        <v>8</v>
      </c>
      <c r="B18" s="673" t="s">
        <v>1280</v>
      </c>
      <c r="C18" s="229"/>
      <c r="D18" s="161"/>
      <c r="E18" s="161"/>
      <c r="F18" s="161"/>
      <c r="G18" s="161"/>
      <c r="H18" s="161"/>
      <c r="I18" s="161"/>
      <c r="J18" s="161"/>
      <c r="K18" s="161"/>
      <c r="L18" s="161"/>
      <c r="M18" s="161"/>
      <c r="N18" s="161"/>
      <c r="O18" s="161"/>
      <c r="P18" s="123"/>
      <c r="Q18" s="123"/>
      <c r="R18" s="123"/>
    </row>
    <row r="19" spans="1:18" x14ac:dyDescent="0.25">
      <c r="A19" s="672">
        <v>9</v>
      </c>
      <c r="B19" s="673" t="s">
        <v>1281</v>
      </c>
      <c r="C19" s="229"/>
      <c r="D19" s="161"/>
      <c r="E19" s="161"/>
      <c r="F19" s="161"/>
      <c r="G19" s="161"/>
      <c r="H19" s="161"/>
      <c r="I19" s="161"/>
      <c r="J19" s="161"/>
      <c r="K19" s="161"/>
      <c r="L19" s="161"/>
      <c r="M19" s="161"/>
      <c r="N19" s="161"/>
      <c r="O19" s="161"/>
      <c r="P19" s="123"/>
      <c r="Q19" s="123"/>
      <c r="R19" s="123"/>
    </row>
    <row r="20" spans="1:18" x14ac:dyDescent="0.25">
      <c r="A20" s="672">
        <v>10</v>
      </c>
      <c r="B20" s="674" t="s">
        <v>639</v>
      </c>
      <c r="C20" s="235"/>
      <c r="D20" s="161"/>
      <c r="E20" s="161"/>
      <c r="F20" s="161"/>
      <c r="G20" s="161"/>
      <c r="H20" s="161"/>
      <c r="I20" s="161"/>
      <c r="J20" s="161"/>
      <c r="K20" s="161"/>
      <c r="L20" s="161"/>
      <c r="M20" s="161"/>
      <c r="N20" s="161"/>
      <c r="O20" s="161"/>
      <c r="P20" s="123"/>
      <c r="Q20" s="123"/>
      <c r="R20" s="123"/>
    </row>
    <row r="21" spans="1:18" x14ac:dyDescent="0.25">
      <c r="A21" s="634">
        <v>11</v>
      </c>
      <c r="B21" s="675" t="s">
        <v>149</v>
      </c>
      <c r="C21" s="235"/>
      <c r="D21" s="161"/>
      <c r="E21" s="161"/>
      <c r="F21" s="161"/>
      <c r="G21" s="161"/>
      <c r="H21" s="161"/>
      <c r="I21" s="161"/>
      <c r="J21" s="161"/>
      <c r="K21" s="161"/>
      <c r="L21" s="161"/>
      <c r="M21" s="161"/>
      <c r="N21" s="161"/>
      <c r="O21" s="161"/>
      <c r="P21" s="123"/>
      <c r="Q21" s="123"/>
      <c r="R21" s="123"/>
    </row>
    <row r="22" spans="1:18" x14ac:dyDescent="0.25">
      <c r="A22" s="672">
        <v>12</v>
      </c>
      <c r="B22" s="676" t="s">
        <v>1724</v>
      </c>
      <c r="C22" s="235"/>
      <c r="D22" s="161"/>
      <c r="E22" s="161"/>
      <c r="F22" s="161"/>
      <c r="G22" s="161"/>
      <c r="H22" s="161"/>
      <c r="I22" s="161"/>
      <c r="J22" s="161"/>
      <c r="K22" s="161"/>
      <c r="L22" s="161"/>
      <c r="M22" s="161"/>
      <c r="N22" s="161"/>
      <c r="O22" s="161"/>
      <c r="P22" s="123"/>
      <c r="Q22" s="123"/>
      <c r="R22" s="123"/>
    </row>
    <row r="23" spans="1:18" x14ac:dyDescent="0.25">
      <c r="A23" s="634">
        <v>13</v>
      </c>
      <c r="B23" s="677" t="s">
        <v>1725</v>
      </c>
      <c r="C23" s="225"/>
      <c r="D23" s="164"/>
      <c r="E23" s="164"/>
      <c r="F23" s="164"/>
      <c r="G23" s="164"/>
      <c r="H23" s="164"/>
      <c r="I23" s="164"/>
      <c r="J23" s="164"/>
      <c r="K23" s="164"/>
      <c r="L23" s="164"/>
      <c r="M23" s="164"/>
      <c r="N23" s="164"/>
      <c r="O23" s="164"/>
      <c r="P23" s="123"/>
      <c r="Q23" s="123"/>
      <c r="R23" s="123"/>
    </row>
    <row r="24" spans="1:18" x14ac:dyDescent="0.25">
      <c r="B24" s="236"/>
      <c r="C24" s="236"/>
      <c r="D24" s="237"/>
      <c r="E24" s="237"/>
      <c r="F24" s="237"/>
      <c r="G24" s="237"/>
      <c r="H24" s="237"/>
      <c r="I24" s="237"/>
      <c r="J24" s="237"/>
      <c r="K24" s="237"/>
      <c r="L24" s="237"/>
      <c r="M24" s="237"/>
      <c r="N24" s="237"/>
      <c r="O24" s="237"/>
      <c r="P24" s="123"/>
      <c r="Q24" s="123"/>
      <c r="R24" s="123"/>
    </row>
    <row r="25" spans="1:18" s="36" customFormat="1" x14ac:dyDescent="0.25">
      <c r="A25" s="219"/>
      <c r="B25" s="220"/>
      <c r="C25" s="220"/>
      <c r="D25" s="218"/>
      <c r="E25" s="218"/>
      <c r="F25" s="221"/>
      <c r="G25" s="218"/>
      <c r="H25" s="218"/>
      <c r="I25" s="218"/>
      <c r="J25" s="218"/>
      <c r="K25" s="218"/>
      <c r="L25" s="218"/>
      <c r="M25" s="218"/>
    </row>
    <row r="26" spans="1:18" x14ac:dyDescent="0.25">
      <c r="B26" s="234"/>
      <c r="C26" s="234"/>
      <c r="L26" s="123"/>
      <c r="M26" s="123"/>
      <c r="N26" s="123"/>
    </row>
    <row r="27" spans="1:18" x14ac:dyDescent="0.25">
      <c r="B27" s="806"/>
      <c r="C27" s="806"/>
      <c r="L27" s="123"/>
      <c r="M27" s="123"/>
      <c r="N27" s="123"/>
    </row>
  </sheetData>
  <mergeCells count="10">
    <mergeCell ref="A2:O2"/>
    <mergeCell ref="A3:O3"/>
    <mergeCell ref="A4:O4"/>
    <mergeCell ref="B27:C27"/>
    <mergeCell ref="O8:O10"/>
    <mergeCell ref="A8:A10"/>
    <mergeCell ref="B8:B10"/>
    <mergeCell ref="C8:E8"/>
    <mergeCell ref="F8:I8"/>
    <mergeCell ref="J8:N8"/>
  </mergeCells>
  <printOptions horizontalCentered="1"/>
  <pageMargins left="0.2362204724409" right="0.23622047244094499" top="0.63" bottom="0.36" header="0.23622047244094499" footer="0.23622047244094499"/>
  <pageSetup paperSize="9" scale="52"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5B0EC-18D1-4EC2-8470-4EC0A39C0BB1}">
  <sheetPr>
    <pageSetUpPr fitToPage="1"/>
  </sheetPr>
  <dimension ref="A2:S50"/>
  <sheetViews>
    <sheetView showGridLines="0" view="pageBreakPreview" zoomScale="79" zoomScaleNormal="75" zoomScaleSheetLayoutView="55" workbookViewId="0">
      <selection activeCell="A4" sqref="A4:P4"/>
    </sheetView>
  </sheetViews>
  <sheetFormatPr defaultColWidth="9.109375" defaultRowHeight="13.8" x14ac:dyDescent="0.25"/>
  <cols>
    <col min="1" max="1" width="6.6640625" style="129" customWidth="1"/>
    <col min="2" max="2" width="68.44140625" style="120" bestFit="1" customWidth="1"/>
    <col min="3" max="3" width="21.5546875" style="120" bestFit="1" customWidth="1"/>
    <col min="4" max="4" width="14.6640625" style="120" bestFit="1" customWidth="1"/>
    <col min="5" max="5" width="14.6640625" style="120" customWidth="1"/>
    <col min="6" max="10" width="13.88671875" style="120" customWidth="1"/>
    <col min="11" max="15" width="15.21875" style="120" bestFit="1" customWidth="1"/>
    <col min="16" max="16" width="11.21875" style="120" bestFit="1" customWidth="1"/>
    <col min="17" max="16384" width="9.109375" style="120"/>
  </cols>
  <sheetData>
    <row r="2" spans="1:19" x14ac:dyDescent="0.25">
      <c r="A2" s="692" t="s">
        <v>83</v>
      </c>
      <c r="B2" s="692"/>
      <c r="C2" s="692"/>
      <c r="D2" s="692"/>
      <c r="E2" s="692"/>
      <c r="F2" s="692"/>
      <c r="G2" s="692"/>
      <c r="H2" s="692"/>
      <c r="I2" s="692"/>
      <c r="J2" s="692"/>
      <c r="K2" s="692"/>
      <c r="L2" s="692"/>
      <c r="M2" s="692"/>
      <c r="N2" s="692"/>
      <c r="O2" s="692"/>
      <c r="P2" s="692"/>
    </row>
    <row r="3" spans="1:19" s="36" customFormat="1" x14ac:dyDescent="0.25">
      <c r="A3" s="692" t="s">
        <v>691</v>
      </c>
      <c r="B3" s="692"/>
      <c r="C3" s="692"/>
      <c r="D3" s="692"/>
      <c r="E3" s="692"/>
      <c r="F3" s="692"/>
      <c r="G3" s="692"/>
      <c r="H3" s="692"/>
      <c r="I3" s="692"/>
      <c r="J3" s="692"/>
      <c r="K3" s="692"/>
      <c r="L3" s="692"/>
      <c r="M3" s="692"/>
      <c r="N3" s="692"/>
      <c r="O3" s="692"/>
      <c r="P3" s="692"/>
    </row>
    <row r="4" spans="1:19" s="36" customFormat="1" x14ac:dyDescent="0.25">
      <c r="A4" s="692" t="s">
        <v>896</v>
      </c>
      <c r="B4" s="692"/>
      <c r="C4" s="692"/>
      <c r="D4" s="692"/>
      <c r="E4" s="692"/>
      <c r="F4" s="692"/>
      <c r="G4" s="692"/>
      <c r="H4" s="692"/>
      <c r="I4" s="692"/>
      <c r="J4" s="692"/>
      <c r="K4" s="692"/>
      <c r="L4" s="692"/>
      <c r="M4" s="692"/>
      <c r="N4" s="692"/>
      <c r="O4" s="692"/>
      <c r="P4" s="692"/>
    </row>
    <row r="5" spans="1:19" s="36" customFormat="1" x14ac:dyDescent="0.25">
      <c r="A5" s="219"/>
      <c r="B5" s="220"/>
      <c r="C5" s="220"/>
      <c r="D5" s="218"/>
      <c r="E5" s="218"/>
      <c r="F5" s="221"/>
      <c r="G5" s="218"/>
      <c r="H5" s="218"/>
      <c r="I5" s="218"/>
      <c r="J5" s="218"/>
      <c r="K5" s="218"/>
      <c r="L5" s="218"/>
      <c r="M5" s="218"/>
    </row>
    <row r="6" spans="1:19" s="36" customFormat="1" x14ac:dyDescent="0.25">
      <c r="A6" s="219"/>
      <c r="B6" s="220"/>
      <c r="C6" s="220"/>
      <c r="D6" s="218"/>
      <c r="E6" s="218"/>
      <c r="F6" s="221"/>
      <c r="G6" s="218"/>
      <c r="H6" s="218"/>
      <c r="I6" s="218"/>
      <c r="J6" s="218"/>
      <c r="K6" s="218"/>
      <c r="L6" s="218"/>
      <c r="M6" s="218"/>
    </row>
    <row r="7" spans="1:19" x14ac:dyDescent="0.25">
      <c r="A7" s="222"/>
      <c r="C7" s="222"/>
    </row>
    <row r="8" spans="1:19" x14ac:dyDescent="0.25">
      <c r="M8" s="223"/>
      <c r="O8" s="223" t="s">
        <v>0</v>
      </c>
    </row>
    <row r="9" spans="1:19" x14ac:dyDescent="0.25">
      <c r="A9" s="761" t="s">
        <v>484</v>
      </c>
      <c r="B9" s="761" t="s">
        <v>631</v>
      </c>
      <c r="C9" s="811" t="s">
        <v>476</v>
      </c>
      <c r="D9" s="718" t="s">
        <v>1249</v>
      </c>
      <c r="E9" s="718"/>
      <c r="F9" s="718"/>
      <c r="G9" s="718" t="s">
        <v>5</v>
      </c>
      <c r="H9" s="718"/>
      <c r="I9" s="718"/>
      <c r="J9" s="718"/>
      <c r="K9" s="718" t="s">
        <v>3</v>
      </c>
      <c r="L9" s="718"/>
      <c r="M9" s="718"/>
      <c r="N9" s="718"/>
      <c r="O9" s="718"/>
      <c r="P9" s="718" t="s">
        <v>13</v>
      </c>
      <c r="Q9" s="121"/>
      <c r="R9" s="121"/>
      <c r="S9" s="121"/>
    </row>
    <row r="10" spans="1:19" ht="27.6" customHeight="1" x14ac:dyDescent="0.25">
      <c r="A10" s="807"/>
      <c r="B10" s="807"/>
      <c r="C10" s="812"/>
      <c r="D10" s="718" t="s">
        <v>117</v>
      </c>
      <c r="E10" s="718" t="s">
        <v>17</v>
      </c>
      <c r="F10" s="718" t="s">
        <v>641</v>
      </c>
      <c r="G10" s="718" t="s">
        <v>117</v>
      </c>
      <c r="H10" s="700" t="s">
        <v>632</v>
      </c>
      <c r="I10" s="700" t="s">
        <v>633</v>
      </c>
      <c r="J10" s="718" t="s">
        <v>488</v>
      </c>
      <c r="K10" s="386" t="s">
        <v>6</v>
      </c>
      <c r="L10" s="386" t="s">
        <v>7</v>
      </c>
      <c r="M10" s="386" t="s">
        <v>8</v>
      </c>
      <c r="N10" s="386" t="s">
        <v>9</v>
      </c>
      <c r="O10" s="300" t="s">
        <v>1228</v>
      </c>
      <c r="P10" s="718"/>
      <c r="Q10" s="123"/>
      <c r="R10" s="123"/>
      <c r="S10" s="123"/>
    </row>
    <row r="11" spans="1:19" ht="41.4" customHeight="1" x14ac:dyDescent="0.25">
      <c r="A11" s="762"/>
      <c r="B11" s="762"/>
      <c r="C11" s="813"/>
      <c r="D11" s="718"/>
      <c r="E11" s="718"/>
      <c r="F11" s="718"/>
      <c r="G11" s="718"/>
      <c r="H11" s="700"/>
      <c r="I11" s="700"/>
      <c r="J11" s="718"/>
      <c r="K11" s="300" t="s">
        <v>10</v>
      </c>
      <c r="L11" s="300" t="s">
        <v>10</v>
      </c>
      <c r="M11" s="300" t="s">
        <v>10</v>
      </c>
      <c r="N11" s="300" t="s">
        <v>10</v>
      </c>
      <c r="O11" s="300" t="s">
        <v>10</v>
      </c>
      <c r="P11" s="718"/>
      <c r="Q11" s="123"/>
      <c r="R11" s="123"/>
      <c r="S11" s="123"/>
    </row>
    <row r="12" spans="1:19" x14ac:dyDescent="0.25">
      <c r="A12" s="224">
        <v>1</v>
      </c>
      <c r="B12" s="225" t="s">
        <v>228</v>
      </c>
      <c r="C12" s="226"/>
      <c r="D12" s="161"/>
      <c r="E12" s="161"/>
      <c r="F12" s="161"/>
      <c r="G12" s="161"/>
      <c r="H12" s="161"/>
      <c r="I12" s="161"/>
      <c r="J12" s="161"/>
      <c r="K12" s="227"/>
      <c r="L12" s="227"/>
      <c r="M12" s="227"/>
      <c r="N12" s="161"/>
      <c r="O12" s="161"/>
      <c r="P12" s="161"/>
    </row>
    <row r="13" spans="1:19" x14ac:dyDescent="0.25">
      <c r="A13" s="228">
        <v>1.1000000000000001</v>
      </c>
      <c r="B13" s="229" t="s">
        <v>642</v>
      </c>
      <c r="C13" s="226" t="s">
        <v>643</v>
      </c>
      <c r="D13" s="161"/>
      <c r="E13" s="161"/>
      <c r="F13" s="161"/>
      <c r="G13" s="161"/>
      <c r="H13" s="161"/>
      <c r="I13" s="161"/>
      <c r="J13" s="161"/>
      <c r="K13" s="227"/>
      <c r="L13" s="227"/>
      <c r="M13" s="227"/>
      <c r="N13" s="161"/>
      <c r="O13" s="161"/>
      <c r="P13" s="161"/>
    </row>
    <row r="14" spans="1:19" x14ac:dyDescent="0.25">
      <c r="A14" s="228">
        <v>1.2</v>
      </c>
      <c r="B14" s="229" t="s">
        <v>644</v>
      </c>
      <c r="C14" s="226" t="s">
        <v>645</v>
      </c>
      <c r="D14" s="161"/>
      <c r="E14" s="161"/>
      <c r="F14" s="161"/>
      <c r="G14" s="161"/>
      <c r="H14" s="161"/>
      <c r="I14" s="161"/>
      <c r="J14" s="161"/>
      <c r="K14" s="227"/>
      <c r="L14" s="227"/>
      <c r="M14" s="227"/>
      <c r="N14" s="161"/>
      <c r="O14" s="161"/>
      <c r="P14" s="161"/>
    </row>
    <row r="15" spans="1:19" x14ac:dyDescent="0.25">
      <c r="A15" s="228">
        <v>1.3</v>
      </c>
      <c r="B15" s="229" t="s">
        <v>646</v>
      </c>
      <c r="C15" s="226" t="s">
        <v>647</v>
      </c>
      <c r="D15" s="161"/>
      <c r="E15" s="161"/>
      <c r="F15" s="161"/>
      <c r="G15" s="161"/>
      <c r="H15" s="161"/>
      <c r="I15" s="161"/>
      <c r="J15" s="161"/>
      <c r="K15" s="227"/>
      <c r="L15" s="227"/>
      <c r="M15" s="227"/>
      <c r="N15" s="161"/>
      <c r="O15" s="161"/>
      <c r="P15" s="161"/>
    </row>
    <row r="16" spans="1:19" x14ac:dyDescent="0.25">
      <c r="A16" s="228">
        <v>1.4</v>
      </c>
      <c r="B16" s="229" t="s">
        <v>648</v>
      </c>
      <c r="C16" s="226" t="s">
        <v>649</v>
      </c>
      <c r="D16" s="161"/>
      <c r="E16" s="161"/>
      <c r="F16" s="161"/>
      <c r="G16" s="161"/>
      <c r="H16" s="161"/>
      <c r="I16" s="161"/>
      <c r="J16" s="161"/>
      <c r="K16" s="227"/>
      <c r="L16" s="227"/>
      <c r="M16" s="227"/>
      <c r="N16" s="161"/>
      <c r="O16" s="161"/>
      <c r="P16" s="161"/>
    </row>
    <row r="17" spans="1:16" x14ac:dyDescent="0.25">
      <c r="A17" s="228">
        <v>1.5</v>
      </c>
      <c r="B17" s="229" t="s">
        <v>650</v>
      </c>
      <c r="C17" s="226" t="s">
        <v>651</v>
      </c>
      <c r="D17" s="161"/>
      <c r="E17" s="161"/>
      <c r="F17" s="161"/>
      <c r="G17" s="161"/>
      <c r="H17" s="161"/>
      <c r="I17" s="161"/>
      <c r="J17" s="161"/>
      <c r="K17" s="227"/>
      <c r="L17" s="227"/>
      <c r="M17" s="227"/>
      <c r="N17" s="161"/>
      <c r="O17" s="161"/>
      <c r="P17" s="161"/>
    </row>
    <row r="18" spans="1:16" x14ac:dyDescent="0.25">
      <c r="A18" s="228">
        <v>1.6</v>
      </c>
      <c r="B18" s="229" t="s">
        <v>652</v>
      </c>
      <c r="C18" s="226" t="s">
        <v>653</v>
      </c>
      <c r="D18" s="161"/>
      <c r="E18" s="161"/>
      <c r="F18" s="161"/>
      <c r="G18" s="161"/>
      <c r="H18" s="161"/>
      <c r="I18" s="161"/>
      <c r="J18" s="161"/>
      <c r="K18" s="227"/>
      <c r="L18" s="227"/>
      <c r="M18" s="227"/>
      <c r="N18" s="161"/>
      <c r="O18" s="161"/>
      <c r="P18" s="161"/>
    </row>
    <row r="19" spans="1:16" x14ac:dyDescent="0.25">
      <c r="A19" s="228">
        <v>1.7</v>
      </c>
      <c r="B19" s="229" t="s">
        <v>654</v>
      </c>
      <c r="C19" s="226" t="s">
        <v>655</v>
      </c>
      <c r="D19" s="161"/>
      <c r="E19" s="161"/>
      <c r="F19" s="161"/>
      <c r="G19" s="161"/>
      <c r="H19" s="161"/>
      <c r="I19" s="161"/>
      <c r="J19" s="161"/>
      <c r="K19" s="227"/>
      <c r="L19" s="227"/>
      <c r="M19" s="227"/>
      <c r="N19" s="161"/>
      <c r="O19" s="161"/>
      <c r="P19" s="161"/>
    </row>
    <row r="20" spans="1:16" x14ac:dyDescent="0.25">
      <c r="A20" s="228"/>
      <c r="B20" s="229"/>
      <c r="C20" s="226"/>
      <c r="D20" s="161"/>
      <c r="E20" s="161"/>
      <c r="F20" s="161"/>
      <c r="G20" s="161"/>
      <c r="H20" s="161"/>
      <c r="I20" s="161"/>
      <c r="J20" s="161"/>
      <c r="K20" s="227"/>
      <c r="L20" s="227"/>
      <c r="M20" s="227"/>
      <c r="N20" s="161"/>
      <c r="O20" s="161"/>
      <c r="P20" s="161"/>
    </row>
    <row r="21" spans="1:16" x14ac:dyDescent="0.25">
      <c r="A21" s="224">
        <v>2</v>
      </c>
      <c r="B21" s="225" t="s">
        <v>230</v>
      </c>
      <c r="C21" s="226"/>
      <c r="D21" s="161"/>
      <c r="E21" s="161"/>
      <c r="F21" s="161"/>
      <c r="G21" s="161"/>
      <c r="H21" s="161"/>
      <c r="I21" s="161"/>
      <c r="J21" s="161"/>
      <c r="K21" s="227"/>
      <c r="L21" s="227"/>
      <c r="M21" s="227"/>
      <c r="N21" s="161"/>
      <c r="O21" s="161"/>
      <c r="P21" s="161"/>
    </row>
    <row r="22" spans="1:16" x14ac:dyDescent="0.25">
      <c r="A22" s="228">
        <f>A21+0.1</f>
        <v>2.1</v>
      </c>
      <c r="B22" s="229" t="s">
        <v>642</v>
      </c>
      <c r="C22" s="226" t="s">
        <v>656</v>
      </c>
      <c r="D22" s="161"/>
      <c r="E22" s="161"/>
      <c r="F22" s="161"/>
      <c r="G22" s="161"/>
      <c r="H22" s="161"/>
      <c r="I22" s="161"/>
      <c r="J22" s="161"/>
      <c r="K22" s="227"/>
      <c r="L22" s="227"/>
      <c r="M22" s="227"/>
      <c r="N22" s="161"/>
      <c r="O22" s="161"/>
      <c r="P22" s="161"/>
    </row>
    <row r="23" spans="1:16" x14ac:dyDescent="0.25">
      <c r="A23" s="228">
        <v>2.2000000000000002</v>
      </c>
      <c r="B23" s="229" t="s">
        <v>644</v>
      </c>
      <c r="C23" s="226" t="s">
        <v>657</v>
      </c>
      <c r="D23" s="161"/>
      <c r="E23" s="161"/>
      <c r="F23" s="161"/>
      <c r="G23" s="161"/>
      <c r="H23" s="161"/>
      <c r="I23" s="161"/>
      <c r="J23" s="161"/>
      <c r="K23" s="227"/>
      <c r="L23" s="227"/>
      <c r="M23" s="227"/>
      <c r="N23" s="161"/>
      <c r="O23" s="161"/>
      <c r="P23" s="161"/>
    </row>
    <row r="24" spans="1:16" x14ac:dyDescent="0.25">
      <c r="A24" s="228">
        <v>2.2999999999999998</v>
      </c>
      <c r="B24" s="229" t="s">
        <v>646</v>
      </c>
      <c r="C24" s="226" t="s">
        <v>658</v>
      </c>
      <c r="D24" s="161"/>
      <c r="E24" s="161"/>
      <c r="F24" s="161"/>
      <c r="G24" s="161"/>
      <c r="H24" s="161"/>
      <c r="I24" s="161"/>
      <c r="J24" s="161"/>
      <c r="K24" s="227"/>
      <c r="L24" s="227"/>
      <c r="M24" s="227"/>
      <c r="N24" s="161"/>
      <c r="O24" s="161"/>
      <c r="P24" s="161"/>
    </row>
    <row r="25" spans="1:16" x14ac:dyDescent="0.25">
      <c r="A25" s="228">
        <v>2.4</v>
      </c>
      <c r="B25" s="229" t="s">
        <v>648</v>
      </c>
      <c r="C25" s="226" t="s">
        <v>659</v>
      </c>
      <c r="D25" s="161"/>
      <c r="E25" s="161"/>
      <c r="F25" s="161"/>
      <c r="G25" s="161"/>
      <c r="H25" s="161"/>
      <c r="I25" s="161"/>
      <c r="J25" s="161"/>
      <c r="K25" s="227"/>
      <c r="L25" s="227"/>
      <c r="M25" s="227"/>
      <c r="N25" s="161"/>
      <c r="O25" s="161"/>
      <c r="P25" s="161"/>
    </row>
    <row r="26" spans="1:16" x14ac:dyDescent="0.25">
      <c r="A26" s="228">
        <v>2.5</v>
      </c>
      <c r="B26" s="229" t="s">
        <v>650</v>
      </c>
      <c r="C26" s="226" t="s">
        <v>660</v>
      </c>
      <c r="D26" s="161"/>
      <c r="E26" s="161"/>
      <c r="F26" s="161"/>
      <c r="G26" s="161"/>
      <c r="H26" s="161"/>
      <c r="I26" s="161"/>
      <c r="J26" s="161"/>
      <c r="K26" s="227"/>
      <c r="L26" s="227"/>
      <c r="M26" s="227"/>
      <c r="N26" s="161"/>
      <c r="O26" s="161"/>
      <c r="P26" s="161"/>
    </row>
    <row r="27" spans="1:16" x14ac:dyDescent="0.25">
      <c r="A27" s="228">
        <v>2.6</v>
      </c>
      <c r="B27" s="229" t="s">
        <v>652</v>
      </c>
      <c r="C27" s="226" t="s">
        <v>661</v>
      </c>
      <c r="D27" s="161"/>
      <c r="E27" s="161"/>
      <c r="F27" s="161"/>
      <c r="G27" s="161"/>
      <c r="H27" s="161"/>
      <c r="I27" s="161"/>
      <c r="J27" s="161"/>
      <c r="K27" s="227"/>
      <c r="L27" s="227"/>
      <c r="M27" s="227"/>
      <c r="N27" s="161"/>
      <c r="O27" s="161"/>
      <c r="P27" s="161"/>
    </row>
    <row r="28" spans="1:16" x14ac:dyDescent="0.25">
      <c r="A28" s="228">
        <v>2.7</v>
      </c>
      <c r="B28" s="229" t="s">
        <v>654</v>
      </c>
      <c r="C28" s="226" t="s">
        <v>662</v>
      </c>
      <c r="D28" s="161"/>
      <c r="E28" s="161"/>
      <c r="F28" s="161"/>
      <c r="G28" s="161"/>
      <c r="H28" s="161"/>
      <c r="I28" s="161"/>
      <c r="J28" s="161"/>
      <c r="K28" s="227"/>
      <c r="L28" s="227"/>
      <c r="M28" s="227"/>
      <c r="N28" s="161"/>
      <c r="O28" s="161"/>
      <c r="P28" s="161"/>
    </row>
    <row r="29" spans="1:16" x14ac:dyDescent="0.25">
      <c r="A29" s="228"/>
      <c r="B29" s="229"/>
      <c r="C29" s="226"/>
      <c r="D29" s="161"/>
      <c r="E29" s="161"/>
      <c r="F29" s="161"/>
      <c r="G29" s="161"/>
      <c r="H29" s="161"/>
      <c r="I29" s="161"/>
      <c r="J29" s="161"/>
      <c r="K29" s="227"/>
      <c r="L29" s="227"/>
      <c r="M29" s="227"/>
      <c r="N29" s="161"/>
      <c r="O29" s="161"/>
      <c r="P29" s="161"/>
    </row>
    <row r="30" spans="1:16" x14ac:dyDescent="0.25">
      <c r="A30" s="224">
        <v>3</v>
      </c>
      <c r="B30" s="225" t="s">
        <v>663</v>
      </c>
      <c r="C30" s="226"/>
      <c r="D30" s="161"/>
      <c r="E30" s="161"/>
      <c r="F30" s="161"/>
      <c r="G30" s="161"/>
      <c r="H30" s="161"/>
      <c r="I30" s="161"/>
      <c r="J30" s="161"/>
      <c r="K30" s="227"/>
      <c r="L30" s="227"/>
      <c r="M30" s="227"/>
      <c r="N30" s="161"/>
      <c r="O30" s="161"/>
      <c r="P30" s="161"/>
    </row>
    <row r="31" spans="1:16" x14ac:dyDescent="0.25">
      <c r="A31" s="228"/>
      <c r="B31" s="229" t="s">
        <v>232</v>
      </c>
      <c r="C31" s="226"/>
      <c r="D31" s="161"/>
      <c r="E31" s="161"/>
      <c r="F31" s="161"/>
      <c r="G31" s="161"/>
      <c r="H31" s="161"/>
      <c r="I31" s="161"/>
      <c r="J31" s="161"/>
      <c r="K31" s="227"/>
      <c r="L31" s="227"/>
      <c r="M31" s="227"/>
      <c r="N31" s="161"/>
      <c r="O31" s="161"/>
      <c r="P31" s="161"/>
    </row>
    <row r="32" spans="1:16" x14ac:dyDescent="0.25">
      <c r="A32" s="228"/>
      <c r="B32" s="229" t="s">
        <v>232</v>
      </c>
      <c r="C32" s="226"/>
      <c r="D32" s="161"/>
      <c r="E32" s="161"/>
      <c r="F32" s="161"/>
      <c r="G32" s="161"/>
      <c r="H32" s="161"/>
      <c r="I32" s="161"/>
      <c r="J32" s="161"/>
      <c r="K32" s="227"/>
      <c r="L32" s="227"/>
      <c r="M32" s="227"/>
      <c r="N32" s="161"/>
      <c r="O32" s="161"/>
      <c r="P32" s="161"/>
    </row>
    <row r="33" spans="1:16" x14ac:dyDescent="0.25">
      <c r="A33" s="228"/>
      <c r="B33" s="229" t="s">
        <v>232</v>
      </c>
      <c r="C33" s="226"/>
      <c r="D33" s="161"/>
      <c r="E33" s="161"/>
      <c r="F33" s="161"/>
      <c r="G33" s="161"/>
      <c r="H33" s="161"/>
      <c r="I33" s="161"/>
      <c r="J33" s="161"/>
      <c r="K33" s="227"/>
      <c r="L33" s="227"/>
      <c r="M33" s="227"/>
      <c r="N33" s="161"/>
      <c r="O33" s="161"/>
      <c r="P33" s="161"/>
    </row>
    <row r="34" spans="1:16" x14ac:dyDescent="0.25">
      <c r="A34" s="228"/>
      <c r="B34" s="229"/>
      <c r="C34" s="226"/>
      <c r="D34" s="161"/>
      <c r="E34" s="161"/>
      <c r="F34" s="161"/>
      <c r="G34" s="161"/>
      <c r="H34" s="161"/>
      <c r="I34" s="161"/>
      <c r="J34" s="161"/>
      <c r="K34" s="227"/>
      <c r="L34" s="227"/>
      <c r="M34" s="227"/>
      <c r="N34" s="161"/>
      <c r="O34" s="161"/>
      <c r="P34" s="161"/>
    </row>
    <row r="35" spans="1:16" x14ac:dyDescent="0.25">
      <c r="A35" s="224">
        <v>10</v>
      </c>
      <c r="B35" s="225" t="s">
        <v>86</v>
      </c>
      <c r="C35" s="226"/>
      <c r="D35" s="161"/>
      <c r="E35" s="161"/>
      <c r="F35" s="161"/>
      <c r="G35" s="161"/>
      <c r="H35" s="161"/>
      <c r="I35" s="161"/>
      <c r="J35" s="161"/>
      <c r="K35" s="227"/>
      <c r="L35" s="227"/>
      <c r="M35" s="227"/>
      <c r="N35" s="161"/>
      <c r="O35" s="161"/>
      <c r="P35" s="161"/>
    </row>
    <row r="36" spans="1:16" x14ac:dyDescent="0.25">
      <c r="A36" s="228">
        <v>10.1</v>
      </c>
      <c r="B36" s="229" t="s">
        <v>664</v>
      </c>
      <c r="C36" s="226" t="s">
        <v>14</v>
      </c>
      <c r="D36" s="161"/>
      <c r="E36" s="161"/>
      <c r="F36" s="161"/>
      <c r="G36" s="161"/>
      <c r="H36" s="161"/>
      <c r="I36" s="161"/>
      <c r="J36" s="161"/>
      <c r="K36" s="227"/>
      <c r="L36" s="227"/>
      <c r="M36" s="227"/>
      <c r="N36" s="161"/>
      <c r="O36" s="161"/>
      <c r="P36" s="161"/>
    </row>
    <row r="37" spans="1:16" x14ac:dyDescent="0.25">
      <c r="A37" s="228">
        <v>10.199999999999999</v>
      </c>
      <c r="B37" s="229" t="s">
        <v>665</v>
      </c>
      <c r="C37" s="226" t="s">
        <v>15</v>
      </c>
      <c r="D37" s="161"/>
      <c r="E37" s="161"/>
      <c r="F37" s="161"/>
      <c r="G37" s="161"/>
      <c r="H37" s="161"/>
      <c r="I37" s="161"/>
      <c r="J37" s="161"/>
      <c r="K37" s="227"/>
      <c r="L37" s="227"/>
      <c r="M37" s="227"/>
      <c r="N37" s="161"/>
      <c r="O37" s="161"/>
      <c r="P37" s="161"/>
    </row>
    <row r="38" spans="1:16" x14ac:dyDescent="0.25">
      <c r="A38" s="228">
        <v>10.3</v>
      </c>
      <c r="B38" s="229" t="s">
        <v>666</v>
      </c>
      <c r="C38" s="226" t="s">
        <v>491</v>
      </c>
      <c r="D38" s="161"/>
      <c r="E38" s="161"/>
      <c r="F38" s="161"/>
      <c r="G38" s="161"/>
      <c r="H38" s="161"/>
      <c r="I38" s="161"/>
      <c r="J38" s="161"/>
      <c r="K38" s="227"/>
      <c r="L38" s="227"/>
      <c r="M38" s="227"/>
      <c r="N38" s="161"/>
      <c r="O38" s="161"/>
      <c r="P38" s="161"/>
    </row>
    <row r="39" spans="1:16" x14ac:dyDescent="0.25">
      <c r="A39" s="228">
        <v>10.4</v>
      </c>
      <c r="B39" s="229" t="s">
        <v>648</v>
      </c>
      <c r="C39" s="226" t="s">
        <v>667</v>
      </c>
      <c r="D39" s="161"/>
      <c r="E39" s="161"/>
      <c r="F39" s="161"/>
      <c r="G39" s="161"/>
      <c r="H39" s="161"/>
      <c r="I39" s="161"/>
      <c r="J39" s="161"/>
      <c r="K39" s="227"/>
      <c r="L39" s="227"/>
      <c r="M39" s="227"/>
      <c r="N39" s="161"/>
      <c r="O39" s="161"/>
      <c r="P39" s="161"/>
    </row>
    <row r="40" spans="1:16" x14ac:dyDescent="0.25">
      <c r="A40" s="228">
        <v>10.5</v>
      </c>
      <c r="B40" s="229" t="s">
        <v>650</v>
      </c>
      <c r="C40" s="226" t="s">
        <v>668</v>
      </c>
      <c r="D40" s="161"/>
      <c r="E40" s="161"/>
      <c r="F40" s="161"/>
      <c r="G40" s="161"/>
      <c r="H40" s="161"/>
      <c r="I40" s="161"/>
      <c r="J40" s="161"/>
      <c r="K40" s="227"/>
      <c r="L40" s="227"/>
      <c r="M40" s="227"/>
      <c r="N40" s="161"/>
      <c r="O40" s="161"/>
      <c r="P40" s="161"/>
    </row>
    <row r="41" spans="1:16" x14ac:dyDescent="0.25">
      <c r="A41" s="228">
        <v>10.6</v>
      </c>
      <c r="B41" s="229" t="s">
        <v>669</v>
      </c>
      <c r="C41" s="226" t="s">
        <v>325</v>
      </c>
      <c r="D41" s="161"/>
      <c r="E41" s="161"/>
      <c r="F41" s="161"/>
      <c r="G41" s="161"/>
      <c r="H41" s="161"/>
      <c r="I41" s="161"/>
      <c r="J41" s="161"/>
      <c r="K41" s="227"/>
      <c r="L41" s="227"/>
      <c r="M41" s="227"/>
      <c r="N41" s="161"/>
      <c r="O41" s="161"/>
      <c r="P41" s="161"/>
    </row>
    <row r="42" spans="1:16" x14ac:dyDescent="0.25">
      <c r="A42" s="228">
        <v>10.7</v>
      </c>
      <c r="B42" s="229" t="s">
        <v>670</v>
      </c>
      <c r="C42" s="226" t="s">
        <v>671</v>
      </c>
      <c r="D42" s="161"/>
      <c r="E42" s="161"/>
      <c r="F42" s="161"/>
      <c r="G42" s="808" t="s">
        <v>672</v>
      </c>
      <c r="H42" s="808"/>
      <c r="I42" s="808"/>
      <c r="J42" s="808"/>
      <c r="K42" s="808"/>
      <c r="L42" s="808"/>
      <c r="M42" s="808"/>
      <c r="N42" s="808"/>
      <c r="O42" s="808"/>
      <c r="P42" s="161"/>
    </row>
    <row r="43" spans="1:16" x14ac:dyDescent="0.25">
      <c r="A43" s="228">
        <v>10.8</v>
      </c>
      <c r="B43" s="229" t="s">
        <v>670</v>
      </c>
      <c r="C43" s="226" t="s">
        <v>673</v>
      </c>
      <c r="D43" s="809" t="s">
        <v>672</v>
      </c>
      <c r="E43" s="810"/>
      <c r="F43" s="810"/>
      <c r="G43" s="161"/>
      <c r="H43" s="161"/>
      <c r="I43" s="161"/>
      <c r="J43" s="161"/>
      <c r="K43" s="227"/>
      <c r="L43" s="227"/>
      <c r="M43" s="227"/>
      <c r="N43" s="161"/>
      <c r="O43" s="161"/>
      <c r="P43" s="161"/>
    </row>
    <row r="44" spans="1:16" x14ac:dyDescent="0.25">
      <c r="A44" s="228"/>
      <c r="B44" s="229"/>
      <c r="C44" s="230"/>
      <c r="D44" s="161"/>
      <c r="E44" s="161"/>
      <c r="F44" s="161"/>
      <c r="G44" s="161"/>
      <c r="H44" s="161"/>
      <c r="I44" s="161"/>
      <c r="J44" s="161"/>
      <c r="K44" s="227"/>
      <c r="L44" s="227"/>
      <c r="M44" s="227"/>
      <c r="N44" s="161"/>
      <c r="O44" s="161"/>
      <c r="P44" s="161"/>
    </row>
    <row r="45" spans="1:16" x14ac:dyDescent="0.25">
      <c r="A45" s="228"/>
      <c r="B45" s="225" t="s">
        <v>674</v>
      </c>
      <c r="C45" s="226"/>
      <c r="D45" s="161"/>
      <c r="E45" s="164"/>
      <c r="F45" s="164"/>
      <c r="G45" s="164"/>
      <c r="H45" s="164"/>
      <c r="I45" s="161"/>
      <c r="J45" s="161"/>
      <c r="K45" s="227"/>
      <c r="L45" s="227"/>
      <c r="M45" s="227"/>
      <c r="N45" s="161"/>
      <c r="O45" s="161"/>
      <c r="P45" s="161"/>
    </row>
    <row r="46" spans="1:16" x14ac:dyDescent="0.25">
      <c r="A46" s="228"/>
      <c r="B46" s="162" t="s">
        <v>1288</v>
      </c>
      <c r="C46" s="231"/>
      <c r="D46" s="161"/>
      <c r="E46" s="161"/>
      <c r="F46" s="161"/>
      <c r="G46" s="161"/>
      <c r="H46" s="161"/>
      <c r="I46" s="161"/>
      <c r="J46" s="161"/>
      <c r="K46" s="227"/>
      <c r="L46" s="227"/>
      <c r="M46" s="227"/>
      <c r="N46" s="161"/>
      <c r="O46" s="161"/>
      <c r="P46" s="161"/>
    </row>
    <row r="47" spans="1:16" x14ac:dyDescent="0.25">
      <c r="A47" s="224"/>
      <c r="B47" s="164" t="s">
        <v>675</v>
      </c>
      <c r="C47" s="228"/>
      <c r="D47" s="161"/>
      <c r="E47" s="161"/>
      <c r="F47" s="161"/>
      <c r="G47" s="161"/>
      <c r="H47" s="161"/>
      <c r="I47" s="161"/>
      <c r="J47" s="161"/>
      <c r="K47" s="227"/>
      <c r="L47" s="227"/>
      <c r="M47" s="227"/>
      <c r="N47" s="161"/>
      <c r="O47" s="161"/>
      <c r="P47" s="161"/>
    </row>
    <row r="48" spans="1:16" x14ac:dyDescent="0.25">
      <c r="A48" s="228"/>
      <c r="B48" s="232"/>
      <c r="C48" s="233"/>
      <c r="D48" s="161"/>
      <c r="E48" s="161"/>
      <c r="F48" s="161"/>
      <c r="G48" s="161"/>
      <c r="H48" s="161"/>
      <c r="I48" s="161"/>
      <c r="J48" s="161"/>
      <c r="K48" s="227"/>
      <c r="L48" s="227"/>
      <c r="M48" s="227"/>
      <c r="N48" s="161"/>
      <c r="O48" s="161"/>
      <c r="P48" s="161"/>
    </row>
    <row r="49" spans="2:14" x14ac:dyDescent="0.25">
      <c r="B49" s="234"/>
      <c r="C49" s="234"/>
      <c r="L49" s="123"/>
      <c r="M49" s="123"/>
      <c r="N49" s="123"/>
    </row>
    <row r="50" spans="2:14" x14ac:dyDescent="0.25">
      <c r="B50" s="806"/>
      <c r="C50" s="806"/>
      <c r="L50" s="123"/>
      <c r="M50" s="123"/>
      <c r="N50" s="123"/>
    </row>
  </sheetData>
  <mergeCells count="20">
    <mergeCell ref="A2:P2"/>
    <mergeCell ref="A3:P3"/>
    <mergeCell ref="A4:P4"/>
    <mergeCell ref="G42:O42"/>
    <mergeCell ref="D43:F43"/>
    <mergeCell ref="A9:A11"/>
    <mergeCell ref="B9:B11"/>
    <mergeCell ref="C9:C11"/>
    <mergeCell ref="D9:F9"/>
    <mergeCell ref="G9:J9"/>
    <mergeCell ref="B50:C50"/>
    <mergeCell ref="P9:P11"/>
    <mergeCell ref="D10:D11"/>
    <mergeCell ref="E10:E11"/>
    <mergeCell ref="F10:F11"/>
    <mergeCell ref="G10:G11"/>
    <mergeCell ref="H10:H11"/>
    <mergeCell ref="I10:I11"/>
    <mergeCell ref="J10:J11"/>
    <mergeCell ref="K9:O9"/>
  </mergeCells>
  <printOptions horizontalCentered="1"/>
  <pageMargins left="0.2362204724409" right="0.23622047244094499" top="0.63" bottom="0.36" header="0.23622047244094499" footer="0.23622047244094499"/>
  <pageSetup paperSize="9" scale="5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AFFA-DCA4-47E4-B0D8-9008A0500072}">
  <sheetPr>
    <pageSetUpPr fitToPage="1"/>
  </sheetPr>
  <dimension ref="A2:N32"/>
  <sheetViews>
    <sheetView showGridLines="0" view="pageBreakPreview" zoomScale="94" zoomScaleNormal="100" zoomScaleSheetLayoutView="70" workbookViewId="0">
      <selection activeCell="B25" sqref="B25"/>
    </sheetView>
  </sheetViews>
  <sheetFormatPr defaultColWidth="9.109375" defaultRowHeight="13.8" x14ac:dyDescent="0.25"/>
  <cols>
    <col min="1" max="1" width="41.5546875" style="129" customWidth="1"/>
    <col min="2" max="2" width="8.77734375" style="120" customWidth="1"/>
    <col min="3" max="3" width="18.109375" style="120" bestFit="1" customWidth="1"/>
    <col min="4" max="4" width="14.33203125" style="120" customWidth="1"/>
    <col min="5" max="5" width="9" style="120" bestFit="1" customWidth="1"/>
    <col min="6" max="6" width="9" style="120" customWidth="1"/>
    <col min="7" max="7" width="18.109375" style="120" bestFit="1" customWidth="1"/>
    <col min="8" max="8" width="13.6640625" style="120" customWidth="1"/>
    <col min="9" max="9" width="9" style="120" bestFit="1" customWidth="1"/>
    <col min="10" max="10" width="8.21875" style="120" customWidth="1"/>
    <col min="11" max="11" width="18.109375" style="120" bestFit="1" customWidth="1"/>
    <col min="12" max="12" width="12.33203125" style="120" customWidth="1"/>
    <col min="13" max="13" width="13.21875" style="120" customWidth="1"/>
    <col min="14" max="16" width="18.6640625" style="120" customWidth="1"/>
    <col min="17" max="16384" width="9.109375" style="120"/>
  </cols>
  <sheetData>
    <row r="2" spans="1:14" x14ac:dyDescent="0.25">
      <c r="A2" s="814" t="s">
        <v>83</v>
      </c>
      <c r="B2" s="814"/>
      <c r="C2" s="814"/>
      <c r="D2" s="814"/>
      <c r="E2" s="814"/>
      <c r="F2" s="814"/>
      <c r="G2" s="814"/>
      <c r="H2" s="814"/>
      <c r="I2" s="814"/>
      <c r="J2" s="814"/>
      <c r="K2" s="814"/>
      <c r="L2" s="814"/>
      <c r="M2" s="814"/>
    </row>
    <row r="3" spans="1:14" s="36" customFormat="1" x14ac:dyDescent="0.25">
      <c r="A3" s="815" t="s">
        <v>691</v>
      </c>
      <c r="B3" s="815"/>
      <c r="C3" s="815"/>
      <c r="D3" s="815"/>
      <c r="E3" s="815"/>
      <c r="F3" s="815"/>
      <c r="G3" s="815"/>
      <c r="H3" s="815"/>
      <c r="I3" s="815"/>
      <c r="J3" s="815"/>
      <c r="K3" s="815"/>
      <c r="L3" s="815"/>
      <c r="M3" s="815"/>
    </row>
    <row r="4" spans="1:14" s="36" customFormat="1" x14ac:dyDescent="0.25">
      <c r="A4" s="815" t="s">
        <v>895</v>
      </c>
      <c r="B4" s="815"/>
      <c r="C4" s="815"/>
      <c r="D4" s="815"/>
      <c r="E4" s="815"/>
      <c r="F4" s="815"/>
      <c r="G4" s="815"/>
      <c r="H4" s="815"/>
      <c r="I4" s="815"/>
      <c r="J4" s="815"/>
      <c r="K4" s="815"/>
      <c r="L4" s="815"/>
      <c r="M4" s="815"/>
    </row>
    <row r="5" spans="1:14" s="36" customFormat="1" x14ac:dyDescent="0.25">
      <c r="A5" s="688" t="s">
        <v>676</v>
      </c>
      <c r="B5" s="688"/>
      <c r="C5" s="688"/>
      <c r="D5" s="688"/>
      <c r="E5" s="688"/>
      <c r="F5" s="688"/>
      <c r="G5" s="688"/>
      <c r="H5" s="688"/>
      <c r="I5" s="688"/>
      <c r="J5" s="688"/>
      <c r="K5" s="688"/>
      <c r="L5" s="688"/>
      <c r="M5" s="688"/>
    </row>
    <row r="6" spans="1:14" ht="15" customHeight="1" x14ac:dyDescent="0.25">
      <c r="A6" s="2"/>
      <c r="B6" s="2"/>
      <c r="C6" s="2"/>
      <c r="D6" s="2"/>
      <c r="E6" s="2"/>
      <c r="F6" s="2"/>
      <c r="G6" s="2"/>
      <c r="H6" s="2"/>
      <c r="I6" s="2"/>
      <c r="J6" s="2"/>
      <c r="K6" s="2"/>
      <c r="L6" s="3"/>
      <c r="M6" s="3"/>
      <c r="N6" s="121"/>
    </row>
    <row r="7" spans="1:14" x14ac:dyDescent="0.25">
      <c r="A7" s="6" t="s">
        <v>678</v>
      </c>
      <c r="B7" s="122" t="s">
        <v>677</v>
      </c>
      <c r="C7" s="122"/>
      <c r="D7" s="122"/>
      <c r="E7" s="3"/>
      <c r="F7" s="3"/>
      <c r="G7" s="3"/>
      <c r="H7" s="3"/>
      <c r="I7" s="3"/>
      <c r="J7" s="3"/>
      <c r="K7" s="3"/>
      <c r="L7" s="3"/>
      <c r="M7" s="3"/>
      <c r="N7" s="123"/>
    </row>
    <row r="8" spans="1:14" x14ac:dyDescent="0.25">
      <c r="A8" s="6" t="s">
        <v>679</v>
      </c>
      <c r="B8" s="122" t="s">
        <v>677</v>
      </c>
      <c r="C8" s="122"/>
      <c r="D8" s="122"/>
      <c r="E8" s="3"/>
      <c r="F8" s="3"/>
      <c r="G8" s="3"/>
      <c r="H8" s="3"/>
      <c r="I8" s="3"/>
      <c r="J8" s="3"/>
      <c r="K8" s="3"/>
      <c r="L8" s="3"/>
      <c r="M8" s="3"/>
      <c r="N8" s="123"/>
    </row>
    <row r="9" spans="1:14" x14ac:dyDescent="0.25">
      <c r="A9" s="3"/>
      <c r="B9" s="3"/>
      <c r="C9" s="3"/>
      <c r="D9" s="3"/>
      <c r="E9" s="3"/>
      <c r="F9" s="3"/>
      <c r="G9" s="3"/>
      <c r="H9" s="3"/>
      <c r="I9" s="3"/>
      <c r="J9" s="3"/>
      <c r="L9" s="3"/>
      <c r="M9" s="16" t="s">
        <v>898</v>
      </c>
      <c r="N9" s="123"/>
    </row>
    <row r="10" spans="1:14" ht="15" customHeight="1" x14ac:dyDescent="0.25">
      <c r="A10" s="124" t="s">
        <v>680</v>
      </c>
      <c r="B10" s="816" t="s">
        <v>681</v>
      </c>
      <c r="C10" s="817"/>
      <c r="D10" s="817"/>
      <c r="E10" s="818"/>
      <c r="F10" s="816" t="s">
        <v>682</v>
      </c>
      <c r="G10" s="817"/>
      <c r="H10" s="817"/>
      <c r="I10" s="818"/>
      <c r="J10" s="816" t="s">
        <v>683</v>
      </c>
      <c r="K10" s="817"/>
      <c r="L10" s="817"/>
      <c r="M10" s="818"/>
      <c r="N10" s="123"/>
    </row>
    <row r="11" spans="1:14" x14ac:dyDescent="0.25">
      <c r="A11" s="125">
        <v>1</v>
      </c>
      <c r="B11" s="125">
        <v>2</v>
      </c>
      <c r="C11" s="125">
        <v>3</v>
      </c>
      <c r="D11" s="125">
        <v>4</v>
      </c>
      <c r="E11" s="125">
        <v>5</v>
      </c>
      <c r="F11" s="125">
        <v>6</v>
      </c>
      <c r="G11" s="125">
        <v>7</v>
      </c>
      <c r="H11" s="125">
        <v>8</v>
      </c>
      <c r="I11" s="125">
        <v>9</v>
      </c>
      <c r="J11" s="125">
        <v>10</v>
      </c>
      <c r="K11" s="125">
        <v>11</v>
      </c>
      <c r="L11" s="125">
        <v>12</v>
      </c>
      <c r="M11" s="125">
        <v>13</v>
      </c>
      <c r="N11" s="123"/>
    </row>
    <row r="12" spans="1:14" ht="27.6" x14ac:dyDescent="0.25">
      <c r="A12" s="125"/>
      <c r="B12" s="124" t="s">
        <v>684</v>
      </c>
      <c r="C12" s="124" t="s">
        <v>685</v>
      </c>
      <c r="D12" s="124" t="s">
        <v>686</v>
      </c>
      <c r="E12" s="124" t="s">
        <v>687</v>
      </c>
      <c r="F12" s="124" t="s">
        <v>684</v>
      </c>
      <c r="G12" s="124" t="s">
        <v>685</v>
      </c>
      <c r="H12" s="124" t="s">
        <v>686</v>
      </c>
      <c r="I12" s="124" t="s">
        <v>687</v>
      </c>
      <c r="J12" s="124" t="s">
        <v>684</v>
      </c>
      <c r="K12" s="124" t="s">
        <v>685</v>
      </c>
      <c r="L12" s="124" t="s">
        <v>686</v>
      </c>
      <c r="M12" s="124" t="s">
        <v>687</v>
      </c>
      <c r="N12" s="123"/>
    </row>
    <row r="13" spans="1:14" ht="16.2" x14ac:dyDescent="0.25">
      <c r="A13" s="126" t="s">
        <v>967</v>
      </c>
      <c r="B13" s="10"/>
      <c r="C13" s="10"/>
      <c r="D13" s="10"/>
      <c r="E13" s="127"/>
      <c r="F13" s="127"/>
      <c r="G13" s="10"/>
      <c r="H13" s="10"/>
      <c r="I13" s="10"/>
      <c r="J13" s="10"/>
      <c r="K13" s="10"/>
      <c r="L13" s="10"/>
      <c r="M13" s="10"/>
      <c r="N13" s="123"/>
    </row>
    <row r="14" spans="1:14" ht="16.2" x14ac:dyDescent="0.25">
      <c r="A14" s="103" t="s">
        <v>968</v>
      </c>
      <c r="B14" s="10"/>
      <c r="C14" s="10"/>
      <c r="D14" s="10"/>
      <c r="E14" s="127"/>
      <c r="F14" s="127"/>
      <c r="G14" s="10"/>
      <c r="H14" s="10"/>
      <c r="I14" s="10"/>
      <c r="J14" s="10"/>
      <c r="K14" s="10"/>
      <c r="L14" s="10"/>
      <c r="M14" s="10"/>
      <c r="N14" s="123"/>
    </row>
    <row r="15" spans="1:14" x14ac:dyDescent="0.25">
      <c r="A15" s="43" t="s">
        <v>688</v>
      </c>
      <c r="B15" s="10"/>
      <c r="C15" s="10"/>
      <c r="D15" s="10"/>
      <c r="E15" s="10"/>
      <c r="F15" s="10"/>
      <c r="G15" s="10"/>
      <c r="H15" s="10"/>
      <c r="I15" s="10"/>
      <c r="J15" s="10"/>
      <c r="K15" s="10"/>
      <c r="L15" s="10"/>
      <c r="M15" s="10"/>
      <c r="N15" s="123"/>
    </row>
    <row r="16" spans="1:14" x14ac:dyDescent="0.25">
      <c r="A16" s="43" t="s">
        <v>689</v>
      </c>
      <c r="B16" s="10"/>
      <c r="C16" s="10"/>
      <c r="D16" s="10"/>
      <c r="E16" s="10"/>
      <c r="F16" s="10"/>
      <c r="G16" s="10"/>
      <c r="H16" s="10"/>
      <c r="I16" s="10"/>
      <c r="J16" s="10"/>
      <c r="K16" s="10"/>
      <c r="L16" s="10"/>
      <c r="M16" s="10"/>
      <c r="N16" s="123"/>
    </row>
    <row r="17" spans="1:13" s="36" customFormat="1" x14ac:dyDescent="0.25">
      <c r="A17" s="43" t="s">
        <v>690</v>
      </c>
      <c r="B17" s="10"/>
      <c r="C17" s="10"/>
      <c r="D17" s="10"/>
      <c r="E17" s="10"/>
      <c r="F17" s="10"/>
      <c r="G17" s="10"/>
      <c r="H17" s="10"/>
      <c r="I17" s="10"/>
      <c r="J17" s="10"/>
      <c r="K17" s="10"/>
      <c r="L17" s="10"/>
      <c r="M17" s="10"/>
    </row>
    <row r="18" spans="1:13" x14ac:dyDescent="0.25">
      <c r="A18" s="10"/>
      <c r="B18" s="10"/>
      <c r="C18" s="10"/>
      <c r="D18" s="10"/>
      <c r="E18" s="10"/>
      <c r="F18" s="10"/>
      <c r="G18" s="10"/>
      <c r="H18" s="10"/>
      <c r="I18" s="10"/>
      <c r="J18" s="10"/>
      <c r="K18" s="10"/>
      <c r="L18" s="10"/>
      <c r="M18" s="10"/>
    </row>
    <row r="19" spans="1:13" ht="16.2" x14ac:dyDescent="0.25">
      <c r="A19" s="126" t="s">
        <v>969</v>
      </c>
      <c r="B19" s="10"/>
      <c r="C19" s="10"/>
      <c r="D19" s="10"/>
      <c r="E19" s="10"/>
      <c r="F19" s="10"/>
      <c r="G19" s="10"/>
      <c r="H19" s="10"/>
      <c r="I19" s="10"/>
      <c r="J19" s="10"/>
      <c r="K19" s="10"/>
      <c r="L19" s="10"/>
      <c r="M19" s="10"/>
    </row>
    <row r="20" spans="1:13" ht="16.2" x14ac:dyDescent="0.25">
      <c r="A20" s="103" t="s">
        <v>968</v>
      </c>
      <c r="B20" s="10"/>
      <c r="C20" s="10"/>
      <c r="D20" s="10"/>
      <c r="E20" s="10"/>
      <c r="F20" s="10"/>
      <c r="G20" s="10"/>
      <c r="H20" s="10"/>
      <c r="I20" s="10"/>
      <c r="J20" s="10"/>
      <c r="K20" s="10"/>
      <c r="L20" s="10"/>
      <c r="M20" s="10"/>
    </row>
    <row r="21" spans="1:13" ht="15" customHeight="1" x14ac:dyDescent="0.25">
      <c r="A21" s="43" t="s">
        <v>688</v>
      </c>
      <c r="B21" s="10"/>
      <c r="C21" s="10"/>
      <c r="D21" s="10"/>
      <c r="E21" s="10"/>
      <c r="F21" s="10"/>
      <c r="G21" s="10"/>
      <c r="H21" s="10"/>
      <c r="I21" s="10"/>
      <c r="J21" s="10"/>
      <c r="K21" s="10"/>
      <c r="L21" s="10"/>
      <c r="M21" s="10"/>
    </row>
    <row r="22" spans="1:13" ht="15" customHeight="1" x14ac:dyDescent="0.25">
      <c r="A22" s="43" t="s">
        <v>689</v>
      </c>
      <c r="B22" s="10"/>
      <c r="C22" s="10"/>
      <c r="D22" s="10"/>
      <c r="E22" s="10"/>
      <c r="F22" s="10"/>
      <c r="G22" s="10"/>
      <c r="H22" s="10"/>
      <c r="I22" s="10"/>
      <c r="J22" s="10"/>
      <c r="K22" s="10"/>
      <c r="L22" s="10"/>
      <c r="M22" s="10"/>
    </row>
    <row r="23" spans="1:13" x14ac:dyDescent="0.25">
      <c r="A23" s="43" t="s">
        <v>690</v>
      </c>
      <c r="B23" s="10"/>
      <c r="C23" s="10"/>
      <c r="D23" s="10"/>
      <c r="E23" s="10"/>
      <c r="F23" s="10"/>
      <c r="G23" s="10"/>
      <c r="H23" s="10"/>
      <c r="I23" s="10"/>
      <c r="J23" s="10"/>
      <c r="K23" s="10"/>
      <c r="L23" s="10"/>
      <c r="M23" s="10"/>
    </row>
    <row r="24" spans="1:13" x14ac:dyDescent="0.25">
      <c r="A24" s="10"/>
      <c r="B24" s="10"/>
      <c r="C24" s="10"/>
      <c r="D24" s="10"/>
      <c r="E24" s="10"/>
      <c r="F24" s="10"/>
      <c r="G24" s="10"/>
      <c r="H24" s="10"/>
      <c r="I24" s="10"/>
      <c r="J24" s="10"/>
      <c r="K24" s="10"/>
      <c r="L24" s="10"/>
      <c r="M24" s="10"/>
    </row>
    <row r="25" spans="1:13" ht="16.2" x14ac:dyDescent="0.25">
      <c r="A25" s="126" t="s">
        <v>970</v>
      </c>
      <c r="B25" s="10"/>
      <c r="C25" s="10"/>
      <c r="D25" s="10"/>
      <c r="E25" s="10"/>
      <c r="F25" s="10"/>
      <c r="G25" s="10"/>
      <c r="H25" s="10"/>
      <c r="I25" s="10"/>
      <c r="J25" s="10"/>
      <c r="K25" s="10"/>
      <c r="L25" s="10"/>
      <c r="M25" s="10"/>
    </row>
    <row r="26" spans="1:13" ht="16.2" x14ac:dyDescent="0.25">
      <c r="A26" s="103" t="s">
        <v>968</v>
      </c>
      <c r="B26" s="10"/>
      <c r="C26" s="10"/>
      <c r="D26" s="10"/>
      <c r="E26" s="10"/>
      <c r="F26" s="10"/>
      <c r="G26" s="10"/>
      <c r="H26" s="10"/>
      <c r="I26" s="10"/>
      <c r="J26" s="10"/>
      <c r="K26" s="10"/>
      <c r="L26" s="10"/>
      <c r="M26" s="10"/>
    </row>
    <row r="27" spans="1:13" x14ac:dyDescent="0.25">
      <c r="A27" s="43" t="s">
        <v>688</v>
      </c>
      <c r="B27" s="10"/>
      <c r="C27" s="10"/>
      <c r="D27" s="10"/>
      <c r="E27" s="10"/>
      <c r="F27" s="10"/>
      <c r="G27" s="10"/>
      <c r="H27" s="10"/>
      <c r="I27" s="10"/>
      <c r="J27" s="10"/>
      <c r="K27" s="10"/>
      <c r="L27" s="10"/>
      <c r="M27" s="10"/>
    </row>
    <row r="28" spans="1:13" x14ac:dyDescent="0.25">
      <c r="A28" s="43" t="s">
        <v>689</v>
      </c>
      <c r="B28" s="10"/>
      <c r="C28" s="10"/>
      <c r="D28" s="10"/>
      <c r="E28" s="10"/>
      <c r="F28" s="10"/>
      <c r="G28" s="10"/>
      <c r="H28" s="10"/>
      <c r="I28" s="10"/>
      <c r="J28" s="10"/>
      <c r="K28" s="10"/>
      <c r="L28" s="10"/>
      <c r="M28" s="10"/>
    </row>
    <row r="29" spans="1:13" x14ac:dyDescent="0.25">
      <c r="A29" s="43" t="s">
        <v>690</v>
      </c>
      <c r="B29" s="10"/>
      <c r="C29" s="10"/>
      <c r="D29" s="10"/>
      <c r="E29" s="10"/>
      <c r="F29" s="10"/>
      <c r="G29" s="10"/>
      <c r="H29" s="10"/>
      <c r="I29" s="10"/>
      <c r="J29" s="10"/>
      <c r="K29" s="10"/>
      <c r="L29" s="10"/>
      <c r="M29" s="10"/>
    </row>
    <row r="30" spans="1:13" x14ac:dyDescent="0.25">
      <c r="A30" s="3"/>
      <c r="B30" s="3"/>
      <c r="C30" s="3"/>
      <c r="D30" s="3"/>
      <c r="E30" s="3"/>
      <c r="F30" s="3"/>
      <c r="G30" s="3"/>
      <c r="H30" s="3"/>
      <c r="I30" s="3"/>
      <c r="J30" s="3"/>
      <c r="K30" s="3"/>
      <c r="L30" s="3"/>
      <c r="M30" s="3"/>
    </row>
    <row r="31" spans="1:13" ht="16.2" x14ac:dyDescent="0.25">
      <c r="A31" s="128" t="s">
        <v>971</v>
      </c>
      <c r="B31" s="3"/>
      <c r="C31" s="3"/>
      <c r="D31" s="3"/>
      <c r="E31" s="3"/>
      <c r="F31" s="3"/>
      <c r="G31" s="3"/>
      <c r="H31" s="3"/>
      <c r="I31" s="3"/>
      <c r="J31" s="3"/>
      <c r="K31" s="3"/>
      <c r="L31" s="3"/>
      <c r="M31" s="3"/>
    </row>
    <row r="32" spans="1:13" ht="16.2" x14ac:dyDescent="0.25">
      <c r="A32" s="128" t="s">
        <v>972</v>
      </c>
      <c r="B32" s="3"/>
      <c r="C32" s="3"/>
      <c r="D32" s="3"/>
      <c r="E32" s="3"/>
      <c r="F32" s="3"/>
      <c r="G32" s="3"/>
      <c r="H32" s="3"/>
      <c r="I32" s="3"/>
      <c r="J32" s="3"/>
      <c r="K32" s="3"/>
      <c r="L32" s="3"/>
      <c r="M32" s="3"/>
    </row>
  </sheetData>
  <mergeCells count="7">
    <mergeCell ref="A2:M2"/>
    <mergeCell ref="A3:M3"/>
    <mergeCell ref="A4:M4"/>
    <mergeCell ref="A5:M5"/>
    <mergeCell ref="B10:E10"/>
    <mergeCell ref="F10:I10"/>
    <mergeCell ref="J10:M10"/>
  </mergeCells>
  <printOptions horizontalCentered="1"/>
  <pageMargins left="0.2362204724409" right="0.23622047244094499" top="0.63" bottom="0.36" header="0.23622047244094499" footer="0.23622047244094499"/>
  <pageSetup paperSize="9" scale="75" orientation="landscape" r:id="rId1"/>
  <headerFooter alignWithMargins="0"/>
  <colBreaks count="1" manualBreakCount="1">
    <brk id="8" max="3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2D95C-C16D-449A-989A-4F4A997FB501}">
  <dimension ref="A2:R201"/>
  <sheetViews>
    <sheetView showGridLines="0" view="pageBreakPreview" zoomScale="80" zoomScaleNormal="75" zoomScaleSheetLayoutView="80" zoomScalePageLayoutView="110" workbookViewId="0">
      <selection activeCell="B25" sqref="B25"/>
    </sheetView>
  </sheetViews>
  <sheetFormatPr defaultColWidth="9.21875" defaultRowHeight="13.8" x14ac:dyDescent="0.25"/>
  <cols>
    <col min="1" max="2" width="9.21875" style="3"/>
    <col min="3" max="3" width="38.6640625" style="3" customWidth="1"/>
    <col min="4" max="14" width="11.5546875" style="3" bestFit="1" customWidth="1"/>
    <col min="15" max="15" width="8.33203125" style="3" bestFit="1" customWidth="1"/>
    <col min="16" max="16" width="9.77734375" style="3" customWidth="1"/>
    <col min="17" max="17" width="6.21875" style="3" bestFit="1" customWidth="1"/>
    <col min="18" max="18" width="11.5546875" style="3" customWidth="1"/>
    <col min="19" max="16384" width="9.21875" style="3"/>
  </cols>
  <sheetData>
    <row r="2" spans="2:18" x14ac:dyDescent="0.25">
      <c r="C2" s="692" t="s">
        <v>83</v>
      </c>
      <c r="D2" s="688"/>
      <c r="E2" s="688"/>
      <c r="F2" s="688"/>
      <c r="G2" s="688"/>
      <c r="H2" s="688"/>
      <c r="I2" s="688"/>
      <c r="J2" s="688"/>
      <c r="K2" s="688"/>
      <c r="L2" s="688"/>
      <c r="M2" s="688"/>
      <c r="N2" s="688"/>
      <c r="O2" s="688"/>
      <c r="P2" s="688"/>
    </row>
    <row r="3" spans="2:18" x14ac:dyDescent="0.25">
      <c r="C3" s="687" t="s">
        <v>114</v>
      </c>
      <c r="D3" s="688"/>
      <c r="E3" s="688"/>
      <c r="F3" s="688"/>
      <c r="G3" s="688"/>
      <c r="H3" s="688"/>
      <c r="I3" s="688"/>
      <c r="J3" s="688"/>
      <c r="K3" s="688"/>
      <c r="L3" s="688"/>
      <c r="M3" s="688"/>
      <c r="N3" s="688"/>
      <c r="O3" s="688"/>
      <c r="P3" s="688"/>
      <c r="Q3" s="79"/>
    </row>
    <row r="4" spans="2:18" x14ac:dyDescent="0.25">
      <c r="C4" s="692" t="s">
        <v>113</v>
      </c>
      <c r="D4" s="688"/>
      <c r="E4" s="688"/>
      <c r="F4" s="688"/>
      <c r="G4" s="688"/>
      <c r="H4" s="688"/>
      <c r="I4" s="688"/>
      <c r="J4" s="688"/>
      <c r="K4" s="688"/>
      <c r="L4" s="688"/>
      <c r="M4" s="688"/>
      <c r="N4" s="688"/>
      <c r="O4" s="688"/>
      <c r="P4" s="688"/>
    </row>
    <row r="5" spans="2:18" x14ac:dyDescent="0.25">
      <c r="C5" s="692" t="s">
        <v>779</v>
      </c>
      <c r="D5" s="688"/>
      <c r="E5" s="688"/>
      <c r="F5" s="688"/>
      <c r="G5" s="688"/>
      <c r="H5" s="688"/>
      <c r="I5" s="688"/>
      <c r="J5" s="688"/>
      <c r="K5" s="688"/>
      <c r="L5" s="688"/>
      <c r="M5" s="688"/>
      <c r="N5" s="688"/>
      <c r="O5" s="688"/>
      <c r="P5" s="688"/>
      <c r="Q5" s="4"/>
      <c r="R5" s="4"/>
    </row>
    <row r="6" spans="2:18" x14ac:dyDescent="0.25">
      <c r="C6" s="5"/>
      <c r="D6" s="5"/>
      <c r="E6" s="5"/>
      <c r="F6" s="5"/>
      <c r="G6" s="5"/>
      <c r="H6" s="5"/>
      <c r="I6" s="5"/>
      <c r="J6" s="5"/>
      <c r="K6" s="5"/>
      <c r="L6" s="5"/>
      <c r="M6" s="5"/>
      <c r="N6" s="5"/>
      <c r="O6" s="5"/>
      <c r="P6" s="5"/>
      <c r="Q6" s="4"/>
      <c r="R6" s="4"/>
    </row>
    <row r="7" spans="2:18" x14ac:dyDescent="0.25">
      <c r="C7" s="6" t="s">
        <v>1229</v>
      </c>
      <c r="D7" s="5"/>
      <c r="E7" s="5"/>
      <c r="F7" s="5"/>
      <c r="G7" s="5"/>
      <c r="H7" s="5"/>
      <c r="I7" s="5"/>
      <c r="J7" s="5"/>
      <c r="K7" s="5"/>
      <c r="L7" s="5"/>
      <c r="M7" s="5"/>
      <c r="N7" s="5"/>
      <c r="O7" s="5"/>
      <c r="P7" s="4"/>
      <c r="Q7" s="4"/>
      <c r="R7" s="4"/>
    </row>
    <row r="8" spans="2:18" x14ac:dyDescent="0.25">
      <c r="C8" s="6"/>
      <c r="D8" s="38"/>
      <c r="E8" s="38"/>
      <c r="P8" s="38"/>
    </row>
    <row r="9" spans="2:18" ht="27.6" x14ac:dyDescent="0.25">
      <c r="B9" s="310" t="s">
        <v>402</v>
      </c>
      <c r="C9" s="310" t="s">
        <v>180</v>
      </c>
      <c r="D9" s="310" t="s">
        <v>181</v>
      </c>
      <c r="E9" s="310" t="s">
        <v>182</v>
      </c>
      <c r="F9" s="264" t="s">
        <v>183</v>
      </c>
      <c r="G9" s="264" t="s">
        <v>184</v>
      </c>
      <c r="H9" s="264" t="s">
        <v>185</v>
      </c>
      <c r="I9" s="264" t="s">
        <v>186</v>
      </c>
      <c r="J9" s="264" t="s">
        <v>187</v>
      </c>
      <c r="K9" s="264" t="s">
        <v>188</v>
      </c>
      <c r="L9" s="264" t="s">
        <v>189</v>
      </c>
      <c r="M9" s="264" t="s">
        <v>190</v>
      </c>
      <c r="N9" s="264" t="s">
        <v>191</v>
      </c>
      <c r="O9" s="264" t="s">
        <v>192</v>
      </c>
      <c r="P9" s="264" t="s">
        <v>86</v>
      </c>
    </row>
    <row r="10" spans="2:18" ht="16.2" x14ac:dyDescent="0.25">
      <c r="B10" s="275" t="s">
        <v>220</v>
      </c>
      <c r="C10" s="276" t="s">
        <v>889</v>
      </c>
      <c r="D10" s="275"/>
      <c r="E10" s="275"/>
      <c r="F10" s="275"/>
      <c r="G10" s="275"/>
      <c r="H10" s="275"/>
      <c r="I10" s="275"/>
      <c r="J10" s="275"/>
      <c r="K10" s="275"/>
      <c r="L10" s="275"/>
      <c r="M10" s="275"/>
      <c r="N10" s="275"/>
      <c r="O10" s="275"/>
      <c r="P10" s="275"/>
      <c r="Q10" s="277"/>
      <c r="R10" s="277"/>
    </row>
    <row r="11" spans="2:18" ht="16.2" x14ac:dyDescent="0.25">
      <c r="B11" s="275"/>
      <c r="C11" s="278"/>
      <c r="D11" s="275"/>
      <c r="E11" s="275"/>
      <c r="F11" s="275"/>
      <c r="G11" s="275"/>
      <c r="H11" s="275"/>
      <c r="I11" s="275"/>
      <c r="J11" s="275"/>
      <c r="K11" s="275"/>
      <c r="L11" s="275"/>
      <c r="M11" s="275"/>
      <c r="N11" s="275"/>
      <c r="O11" s="275"/>
      <c r="P11" s="275"/>
      <c r="Q11" s="277"/>
      <c r="R11" s="277"/>
    </row>
    <row r="12" spans="2:18" ht="16.2" x14ac:dyDescent="0.25">
      <c r="B12" s="275" t="s">
        <v>221</v>
      </c>
      <c r="C12" s="276" t="s">
        <v>888</v>
      </c>
      <c r="D12" s="275"/>
      <c r="E12" s="275"/>
      <c r="F12" s="275"/>
      <c r="G12" s="275"/>
      <c r="H12" s="275"/>
      <c r="I12" s="275"/>
      <c r="J12" s="275"/>
      <c r="K12" s="275"/>
      <c r="L12" s="275"/>
      <c r="M12" s="275"/>
      <c r="N12" s="275"/>
      <c r="O12" s="275"/>
      <c r="P12" s="275"/>
      <c r="Q12" s="277"/>
      <c r="R12" s="277"/>
    </row>
    <row r="13" spans="2:18" ht="16.2" x14ac:dyDescent="0.25">
      <c r="B13" s="127"/>
      <c r="C13" s="191"/>
      <c r="D13" s="127"/>
      <c r="E13" s="127"/>
      <c r="F13" s="127"/>
      <c r="G13" s="127"/>
      <c r="H13" s="127"/>
      <c r="I13" s="127"/>
      <c r="J13" s="127"/>
      <c r="K13" s="127"/>
      <c r="L13" s="127"/>
      <c r="M13" s="127"/>
      <c r="N13" s="127"/>
      <c r="O13" s="127"/>
      <c r="P13" s="127"/>
      <c r="Q13" s="277"/>
      <c r="R13" s="277"/>
    </row>
    <row r="14" spans="2:18" ht="16.2" x14ac:dyDescent="0.25">
      <c r="B14" s="127" t="s">
        <v>222</v>
      </c>
      <c r="C14" s="190" t="s">
        <v>223</v>
      </c>
      <c r="D14" s="127"/>
      <c r="E14" s="127"/>
      <c r="F14" s="127"/>
      <c r="G14" s="127"/>
      <c r="H14" s="127"/>
      <c r="I14" s="127"/>
      <c r="J14" s="127"/>
      <c r="K14" s="127"/>
      <c r="L14" s="127"/>
      <c r="M14" s="127"/>
      <c r="N14" s="127"/>
      <c r="O14" s="127"/>
      <c r="P14" s="127"/>
      <c r="Q14" s="277"/>
      <c r="R14" s="277"/>
    </row>
    <row r="15" spans="2:18" s="16" customFormat="1" x14ac:dyDescent="0.25">
      <c r="B15" s="90">
        <v>1</v>
      </c>
      <c r="C15" s="9" t="s">
        <v>193</v>
      </c>
      <c r="D15" s="14"/>
      <c r="E15" s="14"/>
      <c r="F15" s="14"/>
      <c r="G15" s="265"/>
      <c r="H15" s="14"/>
      <c r="I15" s="14"/>
      <c r="J15" s="14"/>
      <c r="K15" s="14"/>
      <c r="L15" s="14"/>
      <c r="M15" s="14"/>
      <c r="N15" s="14"/>
      <c r="O15" s="14"/>
      <c r="P15" s="265"/>
    </row>
    <row r="16" spans="2:18" s="16" customFormat="1" x14ac:dyDescent="0.25">
      <c r="B16" s="20"/>
      <c r="C16" s="43" t="s">
        <v>194</v>
      </c>
      <c r="D16" s="14"/>
      <c r="E16" s="14"/>
      <c r="F16" s="14"/>
      <c r="G16" s="14"/>
      <c r="H16" s="14"/>
      <c r="I16" s="14"/>
      <c r="J16" s="14"/>
      <c r="K16" s="14"/>
      <c r="L16" s="14"/>
      <c r="M16" s="14"/>
      <c r="N16" s="14"/>
      <c r="O16" s="14"/>
      <c r="P16" s="14"/>
    </row>
    <row r="17" spans="2:16" s="16" customFormat="1" ht="14.4" x14ac:dyDescent="0.25">
      <c r="B17" s="20"/>
      <c r="C17" s="197" t="s">
        <v>89</v>
      </c>
      <c r="D17" s="14"/>
      <c r="E17" s="14"/>
      <c r="F17" s="14"/>
      <c r="G17" s="14"/>
      <c r="H17" s="14"/>
      <c r="I17" s="14"/>
      <c r="J17" s="14"/>
      <c r="K17" s="14"/>
      <c r="L17" s="14"/>
      <c r="M17" s="14"/>
      <c r="N17" s="14"/>
      <c r="O17" s="14"/>
      <c r="P17" s="14"/>
    </row>
    <row r="18" spans="2:16" s="16" customFormat="1" ht="14.4" x14ac:dyDescent="0.25">
      <c r="B18" s="20"/>
      <c r="C18" s="197" t="s">
        <v>957</v>
      </c>
      <c r="D18" s="14"/>
      <c r="E18" s="14"/>
      <c r="F18" s="14"/>
      <c r="G18" s="14"/>
      <c r="H18" s="14"/>
      <c r="I18" s="14"/>
      <c r="J18" s="14"/>
      <c r="K18" s="14"/>
      <c r="L18" s="14"/>
      <c r="M18" s="14"/>
      <c r="N18" s="14"/>
      <c r="O18" s="14"/>
      <c r="P18" s="14"/>
    </row>
    <row r="19" spans="2:16" s="16" customFormat="1" ht="14.4" x14ac:dyDescent="0.25">
      <c r="B19" s="20"/>
      <c r="C19" s="197" t="s">
        <v>232</v>
      </c>
      <c r="D19" s="14"/>
      <c r="E19" s="14"/>
      <c r="F19" s="14"/>
      <c r="G19" s="14"/>
      <c r="H19" s="14"/>
      <c r="I19" s="14"/>
      <c r="J19" s="14"/>
      <c r="K19" s="14"/>
      <c r="L19" s="14"/>
      <c r="M19" s="14"/>
      <c r="N19" s="14"/>
      <c r="O19" s="14"/>
      <c r="P19" s="14"/>
    </row>
    <row r="20" spans="2:16" s="16" customFormat="1" ht="14.4" x14ac:dyDescent="0.25">
      <c r="B20" s="20"/>
      <c r="C20" s="197" t="s">
        <v>958</v>
      </c>
      <c r="D20" s="14"/>
      <c r="E20" s="14"/>
      <c r="F20" s="14"/>
      <c r="G20" s="14"/>
      <c r="H20" s="14"/>
      <c r="I20" s="14"/>
      <c r="J20" s="14"/>
      <c r="K20" s="14"/>
      <c r="L20" s="14"/>
      <c r="M20" s="14"/>
      <c r="N20" s="14"/>
      <c r="O20" s="14"/>
      <c r="P20" s="14"/>
    </row>
    <row r="21" spans="2:16" s="16" customFormat="1" x14ac:dyDescent="0.25">
      <c r="B21" s="20"/>
      <c r="C21" s="43" t="s">
        <v>977</v>
      </c>
      <c r="D21" s="14"/>
      <c r="E21" s="14"/>
      <c r="F21" s="14"/>
      <c r="G21" s="14"/>
      <c r="H21" s="14"/>
      <c r="I21" s="14"/>
      <c r="J21" s="14"/>
      <c r="K21" s="14"/>
      <c r="L21" s="14"/>
      <c r="M21" s="14"/>
      <c r="N21" s="14"/>
      <c r="O21" s="14"/>
      <c r="P21" s="14"/>
    </row>
    <row r="22" spans="2:16" s="16" customFormat="1" x14ac:dyDescent="0.25">
      <c r="B22" s="20"/>
      <c r="C22" s="43" t="s">
        <v>959</v>
      </c>
      <c r="D22" s="14"/>
      <c r="E22" s="14"/>
      <c r="F22" s="14"/>
      <c r="G22" s="14"/>
      <c r="H22" s="14"/>
      <c r="I22" s="14"/>
      <c r="J22" s="14"/>
      <c r="K22" s="14"/>
      <c r="L22" s="14"/>
      <c r="M22" s="14"/>
      <c r="N22" s="14"/>
      <c r="O22" s="14"/>
      <c r="P22" s="14"/>
    </row>
    <row r="23" spans="2:16" s="16" customFormat="1" ht="14.4" x14ac:dyDescent="0.25">
      <c r="B23" s="20"/>
      <c r="C23" s="197" t="s">
        <v>89</v>
      </c>
      <c r="D23" s="14"/>
      <c r="E23" s="14"/>
      <c r="F23" s="14"/>
      <c r="G23" s="14"/>
      <c r="H23" s="14"/>
      <c r="I23" s="14"/>
      <c r="J23" s="14"/>
      <c r="K23" s="14"/>
      <c r="L23" s="14"/>
      <c r="M23" s="14"/>
      <c r="N23" s="14"/>
      <c r="O23" s="14"/>
      <c r="P23" s="14"/>
    </row>
    <row r="24" spans="2:16" s="16" customFormat="1" ht="14.4" x14ac:dyDescent="0.25">
      <c r="B24" s="20"/>
      <c r="C24" s="197" t="s">
        <v>957</v>
      </c>
      <c r="D24" s="14"/>
      <c r="E24" s="14"/>
      <c r="F24" s="14"/>
      <c r="G24" s="14"/>
      <c r="H24" s="14"/>
      <c r="I24" s="14"/>
      <c r="J24" s="14"/>
      <c r="K24" s="14"/>
      <c r="L24" s="14"/>
      <c r="M24" s="14"/>
      <c r="N24" s="14"/>
      <c r="O24" s="14"/>
      <c r="P24" s="14"/>
    </row>
    <row r="25" spans="2:16" s="16" customFormat="1" ht="14.4" x14ac:dyDescent="0.25">
      <c r="B25" s="20"/>
      <c r="C25" s="197" t="s">
        <v>232</v>
      </c>
      <c r="D25" s="14"/>
      <c r="E25" s="14"/>
      <c r="F25" s="14"/>
      <c r="G25" s="14"/>
      <c r="H25" s="14"/>
      <c r="I25" s="14"/>
      <c r="J25" s="14"/>
      <c r="K25" s="14"/>
      <c r="L25" s="14"/>
      <c r="M25" s="14"/>
      <c r="N25" s="14"/>
      <c r="O25" s="14"/>
      <c r="P25" s="14"/>
    </row>
    <row r="26" spans="2:16" s="16" customFormat="1" ht="14.4" x14ac:dyDescent="0.25">
      <c r="B26" s="20"/>
      <c r="C26" s="197" t="s">
        <v>958</v>
      </c>
      <c r="D26" s="14"/>
      <c r="E26" s="14"/>
      <c r="F26" s="14"/>
      <c r="G26" s="14"/>
      <c r="H26" s="14"/>
      <c r="I26" s="14"/>
      <c r="J26" s="14"/>
      <c r="K26" s="14"/>
      <c r="L26" s="14"/>
      <c r="M26" s="14"/>
      <c r="N26" s="14"/>
      <c r="O26" s="14"/>
      <c r="P26" s="14"/>
    </row>
    <row r="27" spans="2:16" s="16" customFormat="1" x14ac:dyDescent="0.25">
      <c r="B27" s="20"/>
      <c r="C27" s="43" t="s">
        <v>978</v>
      </c>
      <c r="D27" s="14"/>
      <c r="E27" s="14"/>
      <c r="F27" s="14"/>
      <c r="G27" s="14"/>
      <c r="H27" s="14"/>
      <c r="I27" s="14"/>
      <c r="J27" s="14"/>
      <c r="K27" s="14"/>
      <c r="L27" s="14"/>
      <c r="M27" s="14"/>
      <c r="N27" s="14"/>
      <c r="O27" s="14"/>
      <c r="P27" s="14"/>
    </row>
    <row r="28" spans="2:16" s="16" customFormat="1" x14ac:dyDescent="0.25">
      <c r="B28" s="20"/>
      <c r="C28" s="43" t="s">
        <v>232</v>
      </c>
      <c r="D28" s="14"/>
      <c r="E28" s="14"/>
      <c r="F28" s="14"/>
      <c r="G28" s="14"/>
      <c r="H28" s="14"/>
      <c r="I28" s="14"/>
      <c r="J28" s="14"/>
      <c r="K28" s="14"/>
      <c r="L28" s="14"/>
      <c r="M28" s="14"/>
      <c r="N28" s="14"/>
      <c r="O28" s="14"/>
      <c r="P28" s="14"/>
    </row>
    <row r="29" spans="2:16" s="16" customFormat="1" x14ac:dyDescent="0.25">
      <c r="B29" s="20"/>
      <c r="C29" s="103" t="s">
        <v>195</v>
      </c>
      <c r="D29" s="14"/>
      <c r="E29" s="14"/>
      <c r="F29" s="14"/>
      <c r="G29" s="14"/>
      <c r="H29" s="14"/>
      <c r="I29" s="14"/>
      <c r="J29" s="14"/>
      <c r="K29" s="14"/>
      <c r="L29" s="14"/>
      <c r="M29" s="14"/>
      <c r="N29" s="14"/>
      <c r="O29" s="14"/>
      <c r="P29" s="14"/>
    </row>
    <row r="30" spans="2:16" s="16" customFormat="1" ht="14.4" x14ac:dyDescent="0.25">
      <c r="B30" s="20"/>
      <c r="C30" s="197" t="s">
        <v>89</v>
      </c>
      <c r="D30" s="14"/>
      <c r="E30" s="14"/>
      <c r="F30" s="14"/>
      <c r="G30" s="14"/>
      <c r="H30" s="14"/>
      <c r="I30" s="14"/>
      <c r="J30" s="14"/>
      <c r="K30" s="14"/>
      <c r="L30" s="14"/>
      <c r="M30" s="14"/>
      <c r="N30" s="14"/>
      <c r="O30" s="14"/>
      <c r="P30" s="14"/>
    </row>
    <row r="31" spans="2:16" s="16" customFormat="1" ht="14.4" x14ac:dyDescent="0.25">
      <c r="B31" s="20"/>
      <c r="C31" s="197" t="s">
        <v>957</v>
      </c>
      <c r="D31" s="14"/>
      <c r="E31" s="14"/>
      <c r="F31" s="14"/>
      <c r="G31" s="14"/>
      <c r="H31" s="14"/>
      <c r="I31" s="14"/>
      <c r="J31" s="14"/>
      <c r="K31" s="14"/>
      <c r="L31" s="14"/>
      <c r="M31" s="14"/>
      <c r="N31" s="14"/>
      <c r="O31" s="14"/>
      <c r="P31" s="14"/>
    </row>
    <row r="32" spans="2:16" s="16" customFormat="1" ht="14.4" x14ac:dyDescent="0.25">
      <c r="B32" s="20"/>
      <c r="C32" s="197" t="s">
        <v>232</v>
      </c>
      <c r="D32" s="14"/>
      <c r="E32" s="14"/>
      <c r="F32" s="14"/>
      <c r="G32" s="14"/>
      <c r="H32" s="14"/>
      <c r="I32" s="14"/>
      <c r="J32" s="14"/>
      <c r="K32" s="14"/>
      <c r="L32" s="14"/>
      <c r="M32" s="14"/>
      <c r="N32" s="14"/>
      <c r="O32" s="14"/>
      <c r="P32" s="14"/>
    </row>
    <row r="33" spans="2:16" s="16" customFormat="1" ht="14.4" x14ac:dyDescent="0.25">
      <c r="B33" s="20"/>
      <c r="C33" s="197" t="s">
        <v>958</v>
      </c>
      <c r="D33" s="14"/>
      <c r="E33" s="14"/>
      <c r="F33" s="14"/>
      <c r="G33" s="14"/>
      <c r="H33" s="14"/>
      <c r="I33" s="14"/>
      <c r="J33" s="14"/>
      <c r="K33" s="14"/>
      <c r="L33" s="14"/>
      <c r="M33" s="14"/>
      <c r="N33" s="14"/>
      <c r="O33" s="14"/>
      <c r="P33" s="14"/>
    </row>
    <row r="34" spans="2:16" s="16" customFormat="1" x14ac:dyDescent="0.25">
      <c r="B34" s="20"/>
      <c r="C34" s="43" t="s">
        <v>979</v>
      </c>
      <c r="D34" s="14"/>
      <c r="E34" s="14"/>
      <c r="F34" s="14"/>
      <c r="G34" s="14"/>
      <c r="H34" s="14"/>
      <c r="I34" s="14"/>
      <c r="J34" s="14"/>
      <c r="K34" s="14"/>
      <c r="L34" s="14"/>
      <c r="M34" s="14"/>
      <c r="N34" s="14"/>
      <c r="O34" s="14"/>
      <c r="P34" s="14"/>
    </row>
    <row r="35" spans="2:16" s="16" customFormat="1" x14ac:dyDescent="0.25">
      <c r="B35" s="90">
        <v>2</v>
      </c>
      <c r="C35" s="9" t="s">
        <v>196</v>
      </c>
      <c r="D35" s="14"/>
      <c r="E35" s="14"/>
      <c r="F35" s="14"/>
      <c r="G35" s="14"/>
      <c r="H35" s="14"/>
      <c r="I35" s="14"/>
      <c r="J35" s="14"/>
      <c r="K35" s="14"/>
      <c r="L35" s="14"/>
      <c r="M35" s="14"/>
      <c r="N35" s="14"/>
      <c r="O35" s="14"/>
      <c r="P35" s="14"/>
    </row>
    <row r="36" spans="2:16" s="16" customFormat="1" x14ac:dyDescent="0.25">
      <c r="B36" s="20"/>
      <c r="C36" s="43" t="s">
        <v>194</v>
      </c>
      <c r="D36" s="14"/>
      <c r="E36" s="14"/>
      <c r="F36" s="14"/>
      <c r="G36" s="14"/>
      <c r="H36" s="14"/>
      <c r="I36" s="14"/>
      <c r="J36" s="14"/>
      <c r="K36" s="14"/>
      <c r="L36" s="14"/>
      <c r="M36" s="14"/>
      <c r="N36" s="14"/>
      <c r="O36" s="14"/>
      <c r="P36" s="14"/>
    </row>
    <row r="37" spans="2:16" s="16" customFormat="1" ht="14.4" x14ac:dyDescent="0.25">
      <c r="B37" s="20"/>
      <c r="C37" s="197" t="s">
        <v>89</v>
      </c>
      <c r="D37" s="14"/>
      <c r="E37" s="14"/>
      <c r="F37" s="14"/>
      <c r="G37" s="14"/>
      <c r="H37" s="14"/>
      <c r="I37" s="14"/>
      <c r="J37" s="14"/>
      <c r="K37" s="14"/>
      <c r="L37" s="14"/>
      <c r="M37" s="14"/>
      <c r="N37" s="14"/>
      <c r="O37" s="14"/>
      <c r="P37" s="14"/>
    </row>
    <row r="38" spans="2:16" s="16" customFormat="1" ht="14.4" x14ac:dyDescent="0.25">
      <c r="B38" s="20"/>
      <c r="C38" s="197" t="s">
        <v>957</v>
      </c>
      <c r="D38" s="14"/>
      <c r="E38" s="14"/>
      <c r="F38" s="14"/>
      <c r="G38" s="14"/>
      <c r="H38" s="14"/>
      <c r="I38" s="14"/>
      <c r="J38" s="14"/>
      <c r="K38" s="14"/>
      <c r="L38" s="14"/>
      <c r="M38" s="14"/>
      <c r="N38" s="14"/>
      <c r="O38" s="14"/>
      <c r="P38" s="14"/>
    </row>
    <row r="39" spans="2:16" s="16" customFormat="1" ht="14.4" x14ac:dyDescent="0.25">
      <c r="B39" s="20"/>
      <c r="C39" s="197" t="s">
        <v>232</v>
      </c>
      <c r="D39" s="14"/>
      <c r="E39" s="14"/>
      <c r="F39" s="14"/>
      <c r="G39" s="14"/>
      <c r="H39" s="14"/>
      <c r="I39" s="14"/>
      <c r="J39" s="14"/>
      <c r="K39" s="14"/>
      <c r="L39" s="14"/>
      <c r="M39" s="14"/>
      <c r="N39" s="14"/>
      <c r="O39" s="14"/>
      <c r="P39" s="14"/>
    </row>
    <row r="40" spans="2:16" s="16" customFormat="1" ht="14.4" x14ac:dyDescent="0.25">
      <c r="B40" s="20"/>
      <c r="C40" s="197" t="s">
        <v>958</v>
      </c>
      <c r="D40" s="14"/>
      <c r="E40" s="14"/>
      <c r="F40" s="14"/>
      <c r="G40" s="14"/>
      <c r="H40" s="14"/>
      <c r="I40" s="14"/>
      <c r="J40" s="14"/>
      <c r="K40" s="14"/>
      <c r="L40" s="14"/>
      <c r="M40" s="14"/>
      <c r="N40" s="14"/>
      <c r="O40" s="14"/>
      <c r="P40" s="14"/>
    </row>
    <row r="41" spans="2:16" s="16" customFormat="1" x14ac:dyDescent="0.25">
      <c r="B41" s="20"/>
      <c r="C41" s="43" t="s">
        <v>977</v>
      </c>
      <c r="D41" s="14"/>
      <c r="E41" s="14"/>
      <c r="F41" s="14"/>
      <c r="G41" s="14"/>
      <c r="H41" s="14"/>
      <c r="I41" s="14"/>
      <c r="J41" s="14"/>
      <c r="K41" s="14"/>
      <c r="L41" s="14"/>
      <c r="M41" s="14"/>
      <c r="N41" s="14"/>
      <c r="O41" s="14"/>
      <c r="P41" s="14"/>
    </row>
    <row r="42" spans="2:16" s="16" customFormat="1" x14ac:dyDescent="0.25">
      <c r="B42" s="20"/>
      <c r="C42" s="43" t="s">
        <v>959</v>
      </c>
      <c r="D42" s="14"/>
      <c r="E42" s="14"/>
      <c r="F42" s="14"/>
      <c r="G42" s="14"/>
      <c r="H42" s="14"/>
      <c r="I42" s="14"/>
      <c r="J42" s="14"/>
      <c r="K42" s="14"/>
      <c r="L42" s="14"/>
      <c r="M42" s="14"/>
      <c r="N42" s="14"/>
      <c r="O42" s="14"/>
      <c r="P42" s="14"/>
    </row>
    <row r="43" spans="2:16" s="16" customFormat="1" ht="14.4" x14ac:dyDescent="0.25">
      <c r="B43" s="20"/>
      <c r="C43" s="197" t="s">
        <v>89</v>
      </c>
      <c r="D43" s="14"/>
      <c r="E43" s="14"/>
      <c r="F43" s="14"/>
      <c r="G43" s="14"/>
      <c r="H43" s="14"/>
      <c r="I43" s="14"/>
      <c r="J43" s="14"/>
      <c r="K43" s="14"/>
      <c r="L43" s="14"/>
      <c r="M43" s="14"/>
      <c r="N43" s="14"/>
      <c r="O43" s="14"/>
      <c r="P43" s="14"/>
    </row>
    <row r="44" spans="2:16" s="16" customFormat="1" ht="14.4" x14ac:dyDescent="0.25">
      <c r="B44" s="20"/>
      <c r="C44" s="197" t="s">
        <v>957</v>
      </c>
      <c r="D44" s="14"/>
      <c r="E44" s="14"/>
      <c r="F44" s="14"/>
      <c r="G44" s="14"/>
      <c r="H44" s="14"/>
      <c r="I44" s="14"/>
      <c r="J44" s="14"/>
      <c r="K44" s="14"/>
      <c r="L44" s="14"/>
      <c r="M44" s="14"/>
      <c r="N44" s="14"/>
      <c r="O44" s="14"/>
      <c r="P44" s="14"/>
    </row>
    <row r="45" spans="2:16" s="16" customFormat="1" ht="14.4" x14ac:dyDescent="0.25">
      <c r="B45" s="20"/>
      <c r="C45" s="197" t="s">
        <v>232</v>
      </c>
      <c r="D45" s="14"/>
      <c r="E45" s="14"/>
      <c r="F45" s="14"/>
      <c r="G45" s="14"/>
      <c r="H45" s="14"/>
      <c r="I45" s="14"/>
      <c r="J45" s="14"/>
      <c r="K45" s="14"/>
      <c r="L45" s="14"/>
      <c r="M45" s="14"/>
      <c r="N45" s="14"/>
      <c r="O45" s="14"/>
      <c r="P45" s="14"/>
    </row>
    <row r="46" spans="2:16" s="16" customFormat="1" ht="14.4" x14ac:dyDescent="0.25">
      <c r="B46" s="20"/>
      <c r="C46" s="197" t="s">
        <v>958</v>
      </c>
      <c r="D46" s="14"/>
      <c r="E46" s="14"/>
      <c r="F46" s="14"/>
      <c r="G46" s="14"/>
      <c r="H46" s="14"/>
      <c r="I46" s="14"/>
      <c r="J46" s="14"/>
      <c r="K46" s="14"/>
      <c r="L46" s="14"/>
      <c r="M46" s="14"/>
      <c r="N46" s="14"/>
      <c r="O46" s="14"/>
      <c r="P46" s="14"/>
    </row>
    <row r="47" spans="2:16" s="16" customFormat="1" x14ac:dyDescent="0.25">
      <c r="B47" s="20"/>
      <c r="C47" s="43" t="s">
        <v>978</v>
      </c>
      <c r="D47" s="14"/>
      <c r="E47" s="14"/>
      <c r="F47" s="14"/>
      <c r="G47" s="14"/>
      <c r="H47" s="14"/>
      <c r="I47" s="14"/>
      <c r="J47" s="14"/>
      <c r="K47" s="14"/>
      <c r="L47" s="14"/>
      <c r="M47" s="14"/>
      <c r="N47" s="14"/>
      <c r="O47" s="14"/>
      <c r="P47" s="14"/>
    </row>
    <row r="48" spans="2:16" s="16" customFormat="1" x14ac:dyDescent="0.25">
      <c r="B48" s="20"/>
      <c r="C48" s="43" t="s">
        <v>232</v>
      </c>
      <c r="D48" s="14"/>
      <c r="E48" s="14"/>
      <c r="F48" s="14"/>
      <c r="G48" s="14"/>
      <c r="H48" s="14"/>
      <c r="I48" s="14"/>
      <c r="J48" s="14"/>
      <c r="K48" s="14"/>
      <c r="L48" s="14"/>
      <c r="M48" s="14"/>
      <c r="N48" s="14"/>
      <c r="O48" s="14"/>
      <c r="P48" s="14"/>
    </row>
    <row r="49" spans="2:18" s="16" customFormat="1" x14ac:dyDescent="0.25">
      <c r="B49" s="20"/>
      <c r="C49" s="103" t="s">
        <v>195</v>
      </c>
      <c r="D49" s="14"/>
      <c r="E49" s="14"/>
      <c r="F49" s="14"/>
      <c r="G49" s="14"/>
      <c r="H49" s="14"/>
      <c r="I49" s="14"/>
      <c r="J49" s="14"/>
      <c r="K49" s="14"/>
      <c r="L49" s="14"/>
      <c r="M49" s="14"/>
      <c r="N49" s="14"/>
      <c r="O49" s="14"/>
      <c r="P49" s="14"/>
    </row>
    <row r="50" spans="2:18" s="16" customFormat="1" ht="14.4" x14ac:dyDescent="0.25">
      <c r="B50" s="20"/>
      <c r="C50" s="197" t="s">
        <v>89</v>
      </c>
      <c r="D50" s="14"/>
      <c r="E50" s="14"/>
      <c r="F50" s="14"/>
      <c r="G50" s="14"/>
      <c r="H50" s="14"/>
      <c r="I50" s="14"/>
      <c r="J50" s="14"/>
      <c r="K50" s="14"/>
      <c r="L50" s="14"/>
      <c r="M50" s="14"/>
      <c r="N50" s="14"/>
      <c r="O50" s="14"/>
      <c r="P50" s="14"/>
    </row>
    <row r="51" spans="2:18" s="16" customFormat="1" ht="14.4" x14ac:dyDescent="0.25">
      <c r="B51" s="20"/>
      <c r="C51" s="197" t="s">
        <v>957</v>
      </c>
      <c r="D51" s="14"/>
      <c r="E51" s="14"/>
      <c r="F51" s="14"/>
      <c r="G51" s="14"/>
      <c r="H51" s="14"/>
      <c r="I51" s="14"/>
      <c r="J51" s="14"/>
      <c r="K51" s="14"/>
      <c r="L51" s="14"/>
      <c r="M51" s="14"/>
      <c r="N51" s="14"/>
      <c r="O51" s="14"/>
      <c r="P51" s="14"/>
    </row>
    <row r="52" spans="2:18" s="16" customFormat="1" ht="14.4" x14ac:dyDescent="0.25">
      <c r="B52" s="20"/>
      <c r="C52" s="197" t="s">
        <v>232</v>
      </c>
      <c r="D52" s="14"/>
      <c r="E52" s="14"/>
      <c r="F52" s="14"/>
      <c r="G52" s="14"/>
      <c r="H52" s="14"/>
      <c r="I52" s="14"/>
      <c r="J52" s="14"/>
      <c r="K52" s="14"/>
      <c r="L52" s="14"/>
      <c r="M52" s="14"/>
      <c r="N52" s="14"/>
      <c r="O52" s="14"/>
      <c r="P52" s="14"/>
    </row>
    <row r="53" spans="2:18" s="16" customFormat="1" ht="14.4" x14ac:dyDescent="0.25">
      <c r="B53" s="20"/>
      <c r="C53" s="197" t="s">
        <v>958</v>
      </c>
      <c r="D53" s="14"/>
      <c r="E53" s="14"/>
      <c r="F53" s="14"/>
      <c r="G53" s="14"/>
      <c r="H53" s="14"/>
      <c r="I53" s="14"/>
      <c r="J53" s="14"/>
      <c r="K53" s="14"/>
      <c r="L53" s="14"/>
      <c r="M53" s="14"/>
      <c r="N53" s="14"/>
      <c r="O53" s="14"/>
      <c r="P53" s="14"/>
    </row>
    <row r="54" spans="2:18" x14ac:dyDescent="0.25">
      <c r="B54" s="14"/>
      <c r="C54" s="43" t="s">
        <v>979</v>
      </c>
      <c r="D54" s="10"/>
      <c r="E54" s="10"/>
      <c r="F54" s="266"/>
      <c r="G54" s="267"/>
      <c r="H54" s="266"/>
      <c r="I54" s="266"/>
      <c r="J54" s="266"/>
      <c r="K54" s="266"/>
      <c r="L54" s="266"/>
      <c r="M54" s="266"/>
      <c r="N54" s="266"/>
      <c r="O54" s="266"/>
      <c r="P54" s="267"/>
    </row>
    <row r="55" spans="2:18" x14ac:dyDescent="0.25">
      <c r="B55" s="14"/>
      <c r="C55" s="14" t="s">
        <v>86</v>
      </c>
      <c r="D55" s="10"/>
      <c r="E55" s="10"/>
      <c r="F55" s="266"/>
      <c r="G55" s="267"/>
      <c r="H55" s="266"/>
      <c r="I55" s="266"/>
      <c r="J55" s="266"/>
      <c r="K55" s="266"/>
      <c r="L55" s="266"/>
      <c r="M55" s="266"/>
      <c r="N55" s="266"/>
      <c r="O55" s="266"/>
      <c r="P55" s="267"/>
    </row>
    <row r="56" spans="2:18" ht="16.2" x14ac:dyDescent="0.25">
      <c r="B56" s="127" t="s">
        <v>439</v>
      </c>
      <c r="C56" s="190" t="s">
        <v>438</v>
      </c>
      <c r="D56" s="127"/>
      <c r="E56" s="127"/>
      <c r="F56" s="127"/>
      <c r="G56" s="127"/>
      <c r="H56" s="127"/>
      <c r="I56" s="127"/>
      <c r="J56" s="127"/>
      <c r="K56" s="127"/>
      <c r="L56" s="127"/>
      <c r="M56" s="127"/>
      <c r="N56" s="127"/>
      <c r="O56" s="127"/>
      <c r="P56" s="127"/>
      <c r="Q56" s="277"/>
      <c r="R56" s="277"/>
    </row>
    <row r="57" spans="2:18" s="16" customFormat="1" x14ac:dyDescent="0.25">
      <c r="B57" s="90">
        <v>1</v>
      </c>
      <c r="C57" s="9" t="s">
        <v>193</v>
      </c>
      <c r="D57" s="14"/>
      <c r="E57" s="14"/>
      <c r="F57" s="14"/>
      <c r="G57" s="265"/>
      <c r="H57" s="14"/>
      <c r="I57" s="14"/>
      <c r="J57" s="14"/>
      <c r="K57" s="14"/>
      <c r="L57" s="14"/>
      <c r="M57" s="14"/>
      <c r="N57" s="14"/>
      <c r="O57" s="14"/>
      <c r="P57" s="265"/>
    </row>
    <row r="58" spans="2:18" s="16" customFormat="1" x14ac:dyDescent="0.25">
      <c r="B58" s="20"/>
      <c r="C58" s="43" t="s">
        <v>194</v>
      </c>
      <c r="D58" s="14"/>
      <c r="E58" s="14"/>
      <c r="F58" s="14"/>
      <c r="G58" s="14"/>
      <c r="H58" s="14"/>
      <c r="I58" s="14"/>
      <c r="J58" s="14"/>
      <c r="K58" s="14"/>
      <c r="L58" s="14"/>
      <c r="M58" s="14"/>
      <c r="N58" s="14"/>
      <c r="O58" s="14"/>
      <c r="P58" s="14"/>
    </row>
    <row r="59" spans="2:18" s="16" customFormat="1" ht="14.4" x14ac:dyDescent="0.25">
      <c r="B59" s="20"/>
      <c r="C59" s="197" t="s">
        <v>89</v>
      </c>
      <c r="D59" s="14"/>
      <c r="E59" s="14"/>
      <c r="F59" s="14"/>
      <c r="G59" s="14"/>
      <c r="H59" s="14"/>
      <c r="I59" s="14"/>
      <c r="J59" s="14"/>
      <c r="K59" s="14"/>
      <c r="L59" s="14"/>
      <c r="M59" s="14"/>
      <c r="N59" s="14"/>
      <c r="O59" s="14"/>
      <c r="P59" s="14"/>
    </row>
    <row r="60" spans="2:18" s="16" customFormat="1" ht="14.4" x14ac:dyDescent="0.25">
      <c r="B60" s="20"/>
      <c r="C60" s="197" t="s">
        <v>957</v>
      </c>
      <c r="D60" s="14"/>
      <c r="E60" s="14"/>
      <c r="F60" s="14"/>
      <c r="G60" s="14"/>
      <c r="H60" s="14"/>
      <c r="I60" s="14"/>
      <c r="J60" s="14"/>
      <c r="K60" s="14"/>
      <c r="L60" s="14"/>
      <c r="M60" s="14"/>
      <c r="N60" s="14"/>
      <c r="O60" s="14"/>
      <c r="P60" s="14"/>
    </row>
    <row r="61" spans="2:18" s="16" customFormat="1" ht="14.4" x14ac:dyDescent="0.25">
      <c r="B61" s="20"/>
      <c r="C61" s="197" t="s">
        <v>232</v>
      </c>
      <c r="D61" s="14"/>
      <c r="E61" s="14"/>
      <c r="F61" s="14"/>
      <c r="G61" s="14"/>
      <c r="H61" s="14"/>
      <c r="I61" s="14"/>
      <c r="J61" s="14"/>
      <c r="K61" s="14"/>
      <c r="L61" s="14"/>
      <c r="M61" s="14"/>
      <c r="N61" s="14"/>
      <c r="O61" s="14"/>
      <c r="P61" s="14"/>
    </row>
    <row r="62" spans="2:18" s="16" customFormat="1" ht="14.4" x14ac:dyDescent="0.25">
      <c r="B62" s="20"/>
      <c r="C62" s="197" t="s">
        <v>958</v>
      </c>
      <c r="D62" s="14"/>
      <c r="E62" s="14"/>
      <c r="F62" s="14"/>
      <c r="G62" s="14"/>
      <c r="H62" s="14"/>
      <c r="I62" s="14"/>
      <c r="J62" s="14"/>
      <c r="K62" s="14"/>
      <c r="L62" s="14"/>
      <c r="M62" s="14"/>
      <c r="N62" s="14"/>
      <c r="O62" s="14"/>
      <c r="P62" s="14"/>
    </row>
    <row r="63" spans="2:18" s="16" customFormat="1" x14ac:dyDescent="0.25">
      <c r="B63" s="20"/>
      <c r="C63" s="43" t="s">
        <v>977</v>
      </c>
      <c r="D63" s="14"/>
      <c r="E63" s="14"/>
      <c r="F63" s="14"/>
      <c r="G63" s="14"/>
      <c r="H63" s="14"/>
      <c r="I63" s="14"/>
      <c r="J63" s="14"/>
      <c r="K63" s="14"/>
      <c r="L63" s="14"/>
      <c r="M63" s="14"/>
      <c r="N63" s="14"/>
      <c r="O63" s="14"/>
      <c r="P63" s="14"/>
    </row>
    <row r="64" spans="2:18" s="16" customFormat="1" x14ac:dyDescent="0.25">
      <c r="B64" s="20"/>
      <c r="C64" s="43" t="s">
        <v>959</v>
      </c>
      <c r="D64" s="14"/>
      <c r="E64" s="14"/>
      <c r="F64" s="14"/>
      <c r="G64" s="14"/>
      <c r="H64" s="14"/>
      <c r="I64" s="14"/>
      <c r="J64" s="14"/>
      <c r="K64" s="14"/>
      <c r="L64" s="14"/>
      <c r="M64" s="14"/>
      <c r="N64" s="14"/>
      <c r="O64" s="14"/>
      <c r="P64" s="14"/>
    </row>
    <row r="65" spans="2:16" s="16" customFormat="1" ht="14.4" x14ac:dyDescent="0.25">
      <c r="B65" s="20"/>
      <c r="C65" s="197" t="s">
        <v>89</v>
      </c>
      <c r="D65" s="14"/>
      <c r="E65" s="14"/>
      <c r="F65" s="14"/>
      <c r="G65" s="14"/>
      <c r="H65" s="14"/>
      <c r="I65" s="14"/>
      <c r="J65" s="14"/>
      <c r="K65" s="14"/>
      <c r="L65" s="14"/>
      <c r="M65" s="14"/>
      <c r="N65" s="14"/>
      <c r="O65" s="14"/>
      <c r="P65" s="14"/>
    </row>
    <row r="66" spans="2:16" s="16" customFormat="1" ht="14.4" x14ac:dyDescent="0.25">
      <c r="B66" s="20"/>
      <c r="C66" s="197" t="s">
        <v>957</v>
      </c>
      <c r="D66" s="14"/>
      <c r="E66" s="14"/>
      <c r="F66" s="14"/>
      <c r="G66" s="14"/>
      <c r="H66" s="14"/>
      <c r="I66" s="14"/>
      <c r="J66" s="14"/>
      <c r="K66" s="14"/>
      <c r="L66" s="14"/>
      <c r="M66" s="14"/>
      <c r="N66" s="14"/>
      <c r="O66" s="14"/>
      <c r="P66" s="14"/>
    </row>
    <row r="67" spans="2:16" s="16" customFormat="1" ht="14.4" x14ac:dyDescent="0.25">
      <c r="B67" s="20"/>
      <c r="C67" s="197" t="s">
        <v>232</v>
      </c>
      <c r="D67" s="14"/>
      <c r="E67" s="14"/>
      <c r="F67" s="14"/>
      <c r="G67" s="14"/>
      <c r="H67" s="14"/>
      <c r="I67" s="14"/>
      <c r="J67" s="14"/>
      <c r="K67" s="14"/>
      <c r="L67" s="14"/>
      <c r="M67" s="14"/>
      <c r="N67" s="14"/>
      <c r="O67" s="14"/>
      <c r="P67" s="14"/>
    </row>
    <row r="68" spans="2:16" s="16" customFormat="1" ht="14.4" x14ac:dyDescent="0.25">
      <c r="B68" s="20"/>
      <c r="C68" s="197" t="s">
        <v>958</v>
      </c>
      <c r="D68" s="14"/>
      <c r="E68" s="14"/>
      <c r="F68" s="14"/>
      <c r="G68" s="14"/>
      <c r="H68" s="14"/>
      <c r="I68" s="14"/>
      <c r="J68" s="14"/>
      <c r="K68" s="14"/>
      <c r="L68" s="14"/>
      <c r="M68" s="14"/>
      <c r="N68" s="14"/>
      <c r="O68" s="14"/>
      <c r="P68" s="14"/>
    </row>
    <row r="69" spans="2:16" s="16" customFormat="1" x14ac:dyDescent="0.25">
      <c r="B69" s="20"/>
      <c r="C69" s="43" t="s">
        <v>978</v>
      </c>
      <c r="D69" s="14"/>
      <c r="E69" s="14"/>
      <c r="F69" s="14"/>
      <c r="G69" s="14"/>
      <c r="H69" s="14"/>
      <c r="I69" s="14"/>
      <c r="J69" s="14"/>
      <c r="K69" s="14"/>
      <c r="L69" s="14"/>
      <c r="M69" s="14"/>
      <c r="N69" s="14"/>
      <c r="O69" s="14"/>
      <c r="P69" s="14"/>
    </row>
    <row r="70" spans="2:16" s="16" customFormat="1" x14ac:dyDescent="0.25">
      <c r="B70" s="20"/>
      <c r="C70" s="43" t="s">
        <v>232</v>
      </c>
      <c r="D70" s="14"/>
      <c r="E70" s="14"/>
      <c r="F70" s="14"/>
      <c r="G70" s="14"/>
      <c r="H70" s="14"/>
      <c r="I70" s="14"/>
      <c r="J70" s="14"/>
      <c r="K70" s="14"/>
      <c r="L70" s="14"/>
      <c r="M70" s="14"/>
      <c r="N70" s="14"/>
      <c r="O70" s="14"/>
      <c r="P70" s="14"/>
    </row>
    <row r="71" spans="2:16" s="16" customFormat="1" x14ac:dyDescent="0.25">
      <c r="B71" s="20"/>
      <c r="C71" s="103" t="s">
        <v>195</v>
      </c>
      <c r="D71" s="14"/>
      <c r="E71" s="14"/>
      <c r="F71" s="14"/>
      <c r="G71" s="14"/>
      <c r="H71" s="14"/>
      <c r="I71" s="14"/>
      <c r="J71" s="14"/>
      <c r="K71" s="14"/>
      <c r="L71" s="14"/>
      <c r="M71" s="14"/>
      <c r="N71" s="14"/>
      <c r="O71" s="14"/>
      <c r="P71" s="14"/>
    </row>
    <row r="72" spans="2:16" s="16" customFormat="1" ht="14.4" x14ac:dyDescent="0.25">
      <c r="B72" s="20"/>
      <c r="C72" s="197" t="s">
        <v>89</v>
      </c>
      <c r="D72" s="14"/>
      <c r="E72" s="14"/>
      <c r="F72" s="14"/>
      <c r="G72" s="14"/>
      <c r="H72" s="14"/>
      <c r="I72" s="14"/>
      <c r="J72" s="14"/>
      <c r="K72" s="14"/>
      <c r="L72" s="14"/>
      <c r="M72" s="14"/>
      <c r="N72" s="14"/>
      <c r="O72" s="14"/>
      <c r="P72" s="14"/>
    </row>
    <row r="73" spans="2:16" s="16" customFormat="1" ht="14.4" x14ac:dyDescent="0.25">
      <c r="B73" s="20"/>
      <c r="C73" s="197" t="s">
        <v>957</v>
      </c>
      <c r="D73" s="14"/>
      <c r="E73" s="14"/>
      <c r="F73" s="14"/>
      <c r="G73" s="14"/>
      <c r="H73" s="14"/>
      <c r="I73" s="14"/>
      <c r="J73" s="14"/>
      <c r="K73" s="14"/>
      <c r="L73" s="14"/>
      <c r="M73" s="14"/>
      <c r="N73" s="14"/>
      <c r="O73" s="14"/>
      <c r="P73" s="14"/>
    </row>
    <row r="74" spans="2:16" s="16" customFormat="1" ht="14.4" x14ac:dyDescent="0.25">
      <c r="B74" s="20"/>
      <c r="C74" s="197" t="s">
        <v>232</v>
      </c>
      <c r="D74" s="14"/>
      <c r="E74" s="14"/>
      <c r="F74" s="14"/>
      <c r="G74" s="14"/>
      <c r="H74" s="14"/>
      <c r="I74" s="14"/>
      <c r="J74" s="14"/>
      <c r="K74" s="14"/>
      <c r="L74" s="14"/>
      <c r="M74" s="14"/>
      <c r="N74" s="14"/>
      <c r="O74" s="14"/>
      <c r="P74" s="14"/>
    </row>
    <row r="75" spans="2:16" s="16" customFormat="1" ht="14.4" x14ac:dyDescent="0.25">
      <c r="B75" s="20"/>
      <c r="C75" s="197" t="s">
        <v>958</v>
      </c>
      <c r="D75" s="14"/>
      <c r="E75" s="14"/>
      <c r="F75" s="14"/>
      <c r="G75" s="14"/>
      <c r="H75" s="14"/>
      <c r="I75" s="14"/>
      <c r="J75" s="14"/>
      <c r="K75" s="14"/>
      <c r="L75" s="14"/>
      <c r="M75" s="14"/>
      <c r="N75" s="14"/>
      <c r="O75" s="14"/>
      <c r="P75" s="14"/>
    </row>
    <row r="76" spans="2:16" s="16" customFormat="1" x14ac:dyDescent="0.25">
      <c r="B76" s="20"/>
      <c r="C76" s="43" t="s">
        <v>979</v>
      </c>
      <c r="D76" s="14"/>
      <c r="E76" s="14"/>
      <c r="F76" s="14"/>
      <c r="G76" s="14"/>
      <c r="H76" s="14"/>
      <c r="I76" s="14"/>
      <c r="J76" s="14"/>
      <c r="K76" s="14"/>
      <c r="L76" s="14"/>
      <c r="M76" s="14"/>
      <c r="N76" s="14"/>
      <c r="O76" s="14"/>
      <c r="P76" s="14"/>
    </row>
    <row r="77" spans="2:16" s="16" customFormat="1" x14ac:dyDescent="0.25">
      <c r="B77" s="90">
        <v>2</v>
      </c>
      <c r="C77" s="9" t="s">
        <v>196</v>
      </c>
      <c r="D77" s="14"/>
      <c r="E77" s="14"/>
      <c r="F77" s="14"/>
      <c r="G77" s="14"/>
      <c r="H77" s="14"/>
      <c r="I77" s="14"/>
      <c r="J77" s="14"/>
      <c r="K77" s="14"/>
      <c r="L77" s="14"/>
      <c r="M77" s="14"/>
      <c r="N77" s="14"/>
      <c r="O77" s="14"/>
      <c r="P77" s="14"/>
    </row>
    <row r="78" spans="2:16" s="16" customFormat="1" x14ac:dyDescent="0.25">
      <c r="B78" s="20"/>
      <c r="C78" s="43" t="s">
        <v>194</v>
      </c>
      <c r="D78" s="14"/>
      <c r="E78" s="14"/>
      <c r="F78" s="14"/>
      <c r="G78" s="14"/>
      <c r="H78" s="14"/>
      <c r="I78" s="14"/>
      <c r="J78" s="14"/>
      <c r="K78" s="14"/>
      <c r="L78" s="14"/>
      <c r="M78" s="14"/>
      <c r="N78" s="14"/>
      <c r="O78" s="14"/>
      <c r="P78" s="14"/>
    </row>
    <row r="79" spans="2:16" s="16" customFormat="1" ht="14.4" x14ac:dyDescent="0.25">
      <c r="B79" s="20"/>
      <c r="C79" s="197" t="s">
        <v>89</v>
      </c>
      <c r="D79" s="14"/>
      <c r="E79" s="14"/>
      <c r="F79" s="14"/>
      <c r="G79" s="14"/>
      <c r="H79" s="14"/>
      <c r="I79" s="14"/>
      <c r="J79" s="14"/>
      <c r="K79" s="14"/>
      <c r="L79" s="14"/>
      <c r="M79" s="14"/>
      <c r="N79" s="14"/>
      <c r="O79" s="14"/>
      <c r="P79" s="14"/>
    </row>
    <row r="80" spans="2:16" s="16" customFormat="1" ht="14.4" x14ac:dyDescent="0.25">
      <c r="B80" s="20"/>
      <c r="C80" s="197" t="s">
        <v>957</v>
      </c>
      <c r="D80" s="14"/>
      <c r="E80" s="14"/>
      <c r="F80" s="14"/>
      <c r="G80" s="14"/>
      <c r="H80" s="14"/>
      <c r="I80" s="14"/>
      <c r="J80" s="14"/>
      <c r="K80" s="14"/>
      <c r="L80" s="14"/>
      <c r="M80" s="14"/>
      <c r="N80" s="14"/>
      <c r="O80" s="14"/>
      <c r="P80" s="14"/>
    </row>
    <row r="81" spans="2:16" s="16" customFormat="1" ht="14.4" x14ac:dyDescent="0.25">
      <c r="B81" s="20"/>
      <c r="C81" s="197" t="s">
        <v>232</v>
      </c>
      <c r="D81" s="14"/>
      <c r="E81" s="14"/>
      <c r="F81" s="14"/>
      <c r="G81" s="14"/>
      <c r="H81" s="14"/>
      <c r="I81" s="14"/>
      <c r="J81" s="14"/>
      <c r="K81" s="14"/>
      <c r="L81" s="14"/>
      <c r="M81" s="14"/>
      <c r="N81" s="14"/>
      <c r="O81" s="14"/>
      <c r="P81" s="14"/>
    </row>
    <row r="82" spans="2:16" s="16" customFormat="1" ht="14.4" x14ac:dyDescent="0.25">
      <c r="B82" s="20"/>
      <c r="C82" s="197" t="s">
        <v>958</v>
      </c>
      <c r="D82" s="14"/>
      <c r="E82" s="14"/>
      <c r="F82" s="14"/>
      <c r="G82" s="14"/>
      <c r="H82" s="14"/>
      <c r="I82" s="14"/>
      <c r="J82" s="14"/>
      <c r="K82" s="14"/>
      <c r="L82" s="14"/>
      <c r="M82" s="14"/>
      <c r="N82" s="14"/>
      <c r="O82" s="14"/>
      <c r="P82" s="14"/>
    </row>
    <row r="83" spans="2:16" s="16" customFormat="1" x14ac:dyDescent="0.25">
      <c r="B83" s="20"/>
      <c r="C83" s="43" t="s">
        <v>977</v>
      </c>
      <c r="D83" s="14"/>
      <c r="E83" s="14"/>
      <c r="F83" s="14"/>
      <c r="G83" s="14"/>
      <c r="H83" s="14"/>
      <c r="I83" s="14"/>
      <c r="J83" s="14"/>
      <c r="K83" s="14"/>
      <c r="L83" s="14"/>
      <c r="M83" s="14"/>
      <c r="N83" s="14"/>
      <c r="O83" s="14"/>
      <c r="P83" s="14"/>
    </row>
    <row r="84" spans="2:16" s="16" customFormat="1" x14ac:dyDescent="0.25">
      <c r="B84" s="20"/>
      <c r="C84" s="43" t="s">
        <v>959</v>
      </c>
      <c r="D84" s="14"/>
      <c r="E84" s="14"/>
      <c r="F84" s="14"/>
      <c r="G84" s="14"/>
      <c r="H84" s="14"/>
      <c r="I84" s="14"/>
      <c r="J84" s="14"/>
      <c r="K84" s="14"/>
      <c r="L84" s="14"/>
      <c r="M84" s="14"/>
      <c r="N84" s="14"/>
      <c r="O84" s="14"/>
      <c r="P84" s="14"/>
    </row>
    <row r="85" spans="2:16" s="16" customFormat="1" ht="14.4" x14ac:dyDescent="0.25">
      <c r="B85" s="20"/>
      <c r="C85" s="197" t="s">
        <v>89</v>
      </c>
      <c r="D85" s="14"/>
      <c r="E85" s="14"/>
      <c r="F85" s="14"/>
      <c r="G85" s="14"/>
      <c r="H85" s="14"/>
      <c r="I85" s="14"/>
      <c r="J85" s="14"/>
      <c r="K85" s="14"/>
      <c r="L85" s="14"/>
      <c r="M85" s="14"/>
      <c r="N85" s="14"/>
      <c r="O85" s="14"/>
      <c r="P85" s="14"/>
    </row>
    <row r="86" spans="2:16" s="16" customFormat="1" ht="14.4" x14ac:dyDescent="0.25">
      <c r="B86" s="20"/>
      <c r="C86" s="197" t="s">
        <v>957</v>
      </c>
      <c r="D86" s="14"/>
      <c r="E86" s="14"/>
      <c r="F86" s="14"/>
      <c r="G86" s="14"/>
      <c r="H86" s="14"/>
      <c r="I86" s="14"/>
      <c r="J86" s="14"/>
      <c r="K86" s="14"/>
      <c r="L86" s="14"/>
      <c r="M86" s="14"/>
      <c r="N86" s="14"/>
      <c r="O86" s="14"/>
      <c r="P86" s="14"/>
    </row>
    <row r="87" spans="2:16" s="16" customFormat="1" ht="14.4" x14ac:dyDescent="0.25">
      <c r="B87" s="20"/>
      <c r="C87" s="197" t="s">
        <v>232</v>
      </c>
      <c r="D87" s="14"/>
      <c r="E87" s="14"/>
      <c r="F87" s="14"/>
      <c r="G87" s="14"/>
      <c r="H87" s="14"/>
      <c r="I87" s="14"/>
      <c r="J87" s="14"/>
      <c r="K87" s="14"/>
      <c r="L87" s="14"/>
      <c r="M87" s="14"/>
      <c r="N87" s="14"/>
      <c r="O87" s="14"/>
      <c r="P87" s="14"/>
    </row>
    <row r="88" spans="2:16" s="16" customFormat="1" ht="14.4" x14ac:dyDescent="0.25">
      <c r="B88" s="20"/>
      <c r="C88" s="197" t="s">
        <v>958</v>
      </c>
      <c r="D88" s="14"/>
      <c r="E88" s="14"/>
      <c r="F88" s="14"/>
      <c r="G88" s="14"/>
      <c r="H88" s="14"/>
      <c r="I88" s="14"/>
      <c r="J88" s="14"/>
      <c r="K88" s="14"/>
      <c r="L88" s="14"/>
      <c r="M88" s="14"/>
      <c r="N88" s="14"/>
      <c r="O88" s="14"/>
      <c r="P88" s="14"/>
    </row>
    <row r="89" spans="2:16" s="16" customFormat="1" x14ac:dyDescent="0.25">
      <c r="B89" s="20"/>
      <c r="C89" s="43" t="s">
        <v>978</v>
      </c>
      <c r="D89" s="14"/>
      <c r="E89" s="14"/>
      <c r="F89" s="14"/>
      <c r="G89" s="14"/>
      <c r="H89" s="14"/>
      <c r="I89" s="14"/>
      <c r="J89" s="14"/>
      <c r="K89" s="14"/>
      <c r="L89" s="14"/>
      <c r="M89" s="14"/>
      <c r="N89" s="14"/>
      <c r="O89" s="14"/>
      <c r="P89" s="14"/>
    </row>
    <row r="90" spans="2:16" s="16" customFormat="1" x14ac:dyDescent="0.25">
      <c r="B90" s="20"/>
      <c r="C90" s="43" t="s">
        <v>232</v>
      </c>
      <c r="D90" s="14"/>
      <c r="E90" s="14"/>
      <c r="F90" s="14"/>
      <c r="G90" s="14"/>
      <c r="H90" s="14"/>
      <c r="I90" s="14"/>
      <c r="J90" s="14"/>
      <c r="K90" s="14"/>
      <c r="L90" s="14"/>
      <c r="M90" s="14"/>
      <c r="N90" s="14"/>
      <c r="O90" s="14"/>
      <c r="P90" s="14"/>
    </row>
    <row r="91" spans="2:16" s="16" customFormat="1" x14ac:dyDescent="0.25">
      <c r="B91" s="20"/>
      <c r="C91" s="103" t="s">
        <v>195</v>
      </c>
      <c r="D91" s="14"/>
      <c r="E91" s="14"/>
      <c r="F91" s="14"/>
      <c r="G91" s="14"/>
      <c r="H91" s="14"/>
      <c r="I91" s="14"/>
      <c r="J91" s="14"/>
      <c r="K91" s="14"/>
      <c r="L91" s="14"/>
      <c r="M91" s="14"/>
      <c r="N91" s="14"/>
      <c r="O91" s="14"/>
      <c r="P91" s="14"/>
    </row>
    <row r="92" spans="2:16" s="16" customFormat="1" ht="14.4" x14ac:dyDescent="0.25">
      <c r="B92" s="20"/>
      <c r="C92" s="197" t="s">
        <v>89</v>
      </c>
      <c r="D92" s="14"/>
      <c r="E92" s="14"/>
      <c r="F92" s="14"/>
      <c r="G92" s="14"/>
      <c r="H92" s="14"/>
      <c r="I92" s="14"/>
      <c r="J92" s="14"/>
      <c r="K92" s="14"/>
      <c r="L92" s="14"/>
      <c r="M92" s="14"/>
      <c r="N92" s="14"/>
      <c r="O92" s="14"/>
      <c r="P92" s="14"/>
    </row>
    <row r="93" spans="2:16" s="16" customFormat="1" ht="14.4" x14ac:dyDescent="0.25">
      <c r="B93" s="20"/>
      <c r="C93" s="197" t="s">
        <v>957</v>
      </c>
      <c r="D93" s="14"/>
      <c r="E93" s="14"/>
      <c r="F93" s="14"/>
      <c r="G93" s="14"/>
      <c r="H93" s="14"/>
      <c r="I93" s="14"/>
      <c r="J93" s="14"/>
      <c r="K93" s="14"/>
      <c r="L93" s="14"/>
      <c r="M93" s="14"/>
      <c r="N93" s="14"/>
      <c r="O93" s="14"/>
      <c r="P93" s="14"/>
    </row>
    <row r="94" spans="2:16" s="16" customFormat="1" ht="14.4" x14ac:dyDescent="0.25">
      <c r="B94" s="20"/>
      <c r="C94" s="197" t="s">
        <v>232</v>
      </c>
      <c r="D94" s="14"/>
      <c r="E94" s="14"/>
      <c r="F94" s="14"/>
      <c r="G94" s="14"/>
      <c r="H94" s="14"/>
      <c r="I94" s="14"/>
      <c r="J94" s="14"/>
      <c r="K94" s="14"/>
      <c r="L94" s="14"/>
      <c r="M94" s="14"/>
      <c r="N94" s="14"/>
      <c r="O94" s="14"/>
      <c r="P94" s="14"/>
    </row>
    <row r="95" spans="2:16" s="16" customFormat="1" ht="14.4" x14ac:dyDescent="0.25">
      <c r="B95" s="20"/>
      <c r="C95" s="197" t="s">
        <v>958</v>
      </c>
      <c r="D95" s="14"/>
      <c r="E95" s="14"/>
      <c r="F95" s="14"/>
      <c r="G95" s="14"/>
      <c r="H95" s="14"/>
      <c r="I95" s="14"/>
      <c r="J95" s="14"/>
      <c r="K95" s="14"/>
      <c r="L95" s="14"/>
      <c r="M95" s="14"/>
      <c r="N95" s="14"/>
      <c r="O95" s="14"/>
      <c r="P95" s="14"/>
    </row>
    <row r="96" spans="2:16" x14ac:dyDescent="0.25">
      <c r="B96" s="103"/>
      <c r="C96" s="43" t="s">
        <v>979</v>
      </c>
      <c r="D96" s="10"/>
      <c r="E96" s="10"/>
      <c r="F96" s="10"/>
      <c r="G96" s="10"/>
      <c r="H96" s="10"/>
      <c r="I96" s="10"/>
      <c r="J96" s="10"/>
      <c r="K96" s="10"/>
      <c r="L96" s="10"/>
      <c r="M96" s="10"/>
      <c r="N96" s="10"/>
      <c r="O96" s="10"/>
      <c r="P96" s="10"/>
    </row>
    <row r="97" spans="2:18" x14ac:dyDescent="0.25">
      <c r="B97" s="14"/>
      <c r="C97" s="14" t="s">
        <v>86</v>
      </c>
      <c r="D97" s="10"/>
      <c r="E97" s="10"/>
      <c r="F97" s="266"/>
      <c r="G97" s="267"/>
      <c r="H97" s="266"/>
      <c r="I97" s="266"/>
      <c r="J97" s="266"/>
      <c r="K97" s="266"/>
      <c r="L97" s="266"/>
      <c r="M97" s="266"/>
      <c r="N97" s="266"/>
      <c r="O97" s="266"/>
      <c r="P97" s="267"/>
    </row>
    <row r="98" spans="2:18" x14ac:dyDescent="0.25">
      <c r="B98" s="14"/>
      <c r="C98" s="14"/>
      <c r="D98" s="10"/>
      <c r="E98" s="10"/>
      <c r="F98" s="266"/>
      <c r="G98" s="267"/>
      <c r="H98" s="266"/>
      <c r="I98" s="266"/>
      <c r="J98" s="266"/>
      <c r="K98" s="266"/>
      <c r="L98" s="266"/>
      <c r="M98" s="266"/>
      <c r="N98" s="266"/>
      <c r="O98" s="266"/>
      <c r="P98" s="267"/>
    </row>
    <row r="99" spans="2:18" x14ac:dyDescent="0.25">
      <c r="B99" s="127" t="s">
        <v>440</v>
      </c>
      <c r="C99" s="14" t="s">
        <v>441</v>
      </c>
      <c r="D99" s="10"/>
      <c r="E99" s="10"/>
      <c r="F99" s="266"/>
      <c r="G99" s="267"/>
      <c r="H99" s="266"/>
      <c r="I99" s="266"/>
      <c r="J99" s="266"/>
      <c r="K99" s="266"/>
      <c r="L99" s="266"/>
      <c r="M99" s="266"/>
      <c r="N99" s="266"/>
      <c r="O99" s="266"/>
      <c r="P99" s="267"/>
    </row>
    <row r="100" spans="2:18" x14ac:dyDescent="0.25">
      <c r="C100" s="704" t="s">
        <v>922</v>
      </c>
      <c r="D100" s="704"/>
      <c r="E100" s="704"/>
      <c r="F100" s="704"/>
      <c r="G100" s="704"/>
      <c r="H100" s="704"/>
      <c r="I100" s="704"/>
      <c r="J100" s="704"/>
      <c r="K100" s="704"/>
      <c r="L100" s="704"/>
      <c r="M100" s="704"/>
      <c r="N100" s="704"/>
      <c r="O100" s="704"/>
      <c r="P100" s="704"/>
    </row>
    <row r="101" spans="2:18" x14ac:dyDescent="0.25">
      <c r="C101" s="16" t="s">
        <v>1005</v>
      </c>
    </row>
    <row r="102" spans="2:18" x14ac:dyDescent="0.25">
      <c r="C102" s="16" t="s">
        <v>1341</v>
      </c>
    </row>
    <row r="103" spans="2:18" x14ac:dyDescent="0.25">
      <c r="C103" s="16" t="s">
        <v>983</v>
      </c>
    </row>
    <row r="104" spans="2:18" x14ac:dyDescent="0.25">
      <c r="C104" s="16"/>
    </row>
    <row r="105" spans="2:18" x14ac:dyDescent="0.25">
      <c r="C105" s="16"/>
    </row>
    <row r="106" spans="2:18" s="270" customFormat="1" x14ac:dyDescent="0.25">
      <c r="C106" s="269" t="s">
        <v>1286</v>
      </c>
    </row>
    <row r="107" spans="2:18" s="109" customFormat="1" x14ac:dyDescent="0.25"/>
    <row r="108" spans="2:18" s="109" customFormat="1" ht="27.6" x14ac:dyDescent="0.25">
      <c r="B108" s="319" t="s">
        <v>402</v>
      </c>
      <c r="C108" s="319" t="s">
        <v>180</v>
      </c>
      <c r="D108" s="320" t="s">
        <v>181</v>
      </c>
      <c r="E108" s="320" t="s">
        <v>182</v>
      </c>
      <c r="F108" s="320" t="s">
        <v>392</v>
      </c>
      <c r="G108" s="320" t="s">
        <v>184</v>
      </c>
      <c r="H108" s="320" t="s">
        <v>185</v>
      </c>
      <c r="I108" s="320" t="s">
        <v>186</v>
      </c>
      <c r="J108" s="320" t="s">
        <v>187</v>
      </c>
      <c r="K108" s="320" t="s">
        <v>188</v>
      </c>
      <c r="L108" s="320" t="s">
        <v>1240</v>
      </c>
      <c r="M108" s="320" t="s">
        <v>1241</v>
      </c>
      <c r="N108" s="320" t="s">
        <v>191</v>
      </c>
      <c r="O108" s="320" t="s">
        <v>192</v>
      </c>
      <c r="P108" s="320" t="s">
        <v>778</v>
      </c>
      <c r="Q108" s="270"/>
    </row>
    <row r="109" spans="2:18" s="109" customFormat="1" x14ac:dyDescent="0.25">
      <c r="B109" s="272"/>
      <c r="C109" s="272"/>
      <c r="D109" s="272"/>
      <c r="E109" s="272"/>
      <c r="F109" s="272"/>
      <c r="G109" s="272"/>
      <c r="H109" s="272"/>
      <c r="I109" s="272"/>
      <c r="J109" s="272"/>
      <c r="K109" s="272"/>
      <c r="L109" s="272"/>
      <c r="M109" s="272"/>
      <c r="N109" s="272"/>
      <c r="O109" s="272"/>
      <c r="P109" s="104"/>
    </row>
    <row r="110" spans="2:18" ht="16.2" x14ac:dyDescent="0.25">
      <c r="B110" s="275" t="s">
        <v>220</v>
      </c>
      <c r="C110" s="276" t="s">
        <v>889</v>
      </c>
      <c r="D110" s="275"/>
      <c r="E110" s="275"/>
      <c r="F110" s="275"/>
      <c r="G110" s="275"/>
      <c r="H110" s="275"/>
      <c r="I110" s="275"/>
      <c r="J110" s="275"/>
      <c r="K110" s="275"/>
      <c r="L110" s="275"/>
      <c r="M110" s="275"/>
      <c r="N110" s="275"/>
      <c r="O110" s="275"/>
      <c r="P110" s="275"/>
      <c r="Q110" s="277"/>
      <c r="R110" s="277"/>
    </row>
    <row r="111" spans="2:18" ht="16.2" x14ac:dyDescent="0.25">
      <c r="B111" s="275"/>
      <c r="C111" s="278"/>
      <c r="D111" s="275"/>
      <c r="E111" s="275"/>
      <c r="F111" s="275"/>
      <c r="G111" s="275"/>
      <c r="H111" s="275"/>
      <c r="I111" s="275"/>
      <c r="J111" s="275"/>
      <c r="K111" s="275"/>
      <c r="L111" s="275"/>
      <c r="M111" s="275"/>
      <c r="N111" s="275"/>
      <c r="O111" s="275"/>
      <c r="P111" s="275"/>
      <c r="Q111" s="277"/>
      <c r="R111" s="277"/>
    </row>
    <row r="112" spans="2:18" ht="16.2" x14ac:dyDescent="0.25">
      <c r="B112" s="275" t="s">
        <v>221</v>
      </c>
      <c r="C112" s="276" t="s">
        <v>888</v>
      </c>
      <c r="D112" s="275"/>
      <c r="E112" s="275"/>
      <c r="F112" s="275"/>
      <c r="G112" s="275"/>
      <c r="H112" s="275"/>
      <c r="I112" s="275"/>
      <c r="J112" s="275"/>
      <c r="K112" s="275"/>
      <c r="L112" s="275"/>
      <c r="M112" s="275"/>
      <c r="N112" s="275"/>
      <c r="O112" s="275"/>
      <c r="P112" s="275"/>
      <c r="Q112" s="277"/>
      <c r="R112" s="277"/>
    </row>
    <row r="113" spans="2:18" ht="16.2" x14ac:dyDescent="0.25">
      <c r="B113" s="127"/>
      <c r="C113" s="191"/>
      <c r="D113" s="127"/>
      <c r="E113" s="127"/>
      <c r="F113" s="127"/>
      <c r="G113" s="127"/>
      <c r="H113" s="127"/>
      <c r="I113" s="127"/>
      <c r="J113" s="127"/>
      <c r="K113" s="127"/>
      <c r="L113" s="127"/>
      <c r="M113" s="127"/>
      <c r="N113" s="127"/>
      <c r="O113" s="127"/>
      <c r="P113" s="127"/>
      <c r="Q113" s="277"/>
      <c r="R113" s="277"/>
    </row>
    <row r="114" spans="2:18" ht="16.2" x14ac:dyDescent="0.25">
      <c r="B114" s="127" t="s">
        <v>222</v>
      </c>
      <c r="C114" s="190" t="s">
        <v>223</v>
      </c>
      <c r="D114" s="127"/>
      <c r="E114" s="127"/>
      <c r="F114" s="127"/>
      <c r="G114" s="127"/>
      <c r="H114" s="127"/>
      <c r="I114" s="127"/>
      <c r="J114" s="127"/>
      <c r="K114" s="127"/>
      <c r="L114" s="127"/>
      <c r="M114" s="127"/>
      <c r="N114" s="127"/>
      <c r="O114" s="127"/>
      <c r="P114" s="127"/>
      <c r="Q114" s="277"/>
      <c r="R114" s="277"/>
    </row>
    <row r="115" spans="2:18" s="16" customFormat="1" x14ac:dyDescent="0.25">
      <c r="B115" s="90">
        <v>1</v>
      </c>
      <c r="C115" s="9" t="s">
        <v>193</v>
      </c>
      <c r="D115" s="14"/>
      <c r="E115" s="14"/>
      <c r="F115" s="14"/>
      <c r="G115" s="265"/>
      <c r="H115" s="14"/>
      <c r="I115" s="14"/>
      <c r="J115" s="14"/>
      <c r="K115" s="14"/>
      <c r="L115" s="14"/>
      <c r="M115" s="14"/>
      <c r="N115" s="14"/>
      <c r="O115" s="14"/>
      <c r="P115" s="265"/>
    </row>
    <row r="116" spans="2:18" s="16" customFormat="1" x14ac:dyDescent="0.25">
      <c r="B116" s="20"/>
      <c r="C116" s="43" t="s">
        <v>194</v>
      </c>
      <c r="D116" s="14"/>
      <c r="E116" s="14"/>
      <c r="F116" s="14"/>
      <c r="G116" s="14"/>
      <c r="H116" s="14"/>
      <c r="I116" s="14"/>
      <c r="J116" s="14"/>
      <c r="K116" s="14"/>
      <c r="L116" s="14"/>
      <c r="M116" s="14"/>
      <c r="N116" s="14"/>
      <c r="O116" s="14"/>
      <c r="P116" s="14"/>
    </row>
    <row r="117" spans="2:18" s="16" customFormat="1" ht="14.4" x14ac:dyDescent="0.25">
      <c r="B117" s="20"/>
      <c r="C117" s="197" t="s">
        <v>89</v>
      </c>
      <c r="D117" s="14"/>
      <c r="E117" s="14"/>
      <c r="F117" s="14"/>
      <c r="G117" s="14"/>
      <c r="H117" s="14"/>
      <c r="I117" s="14"/>
      <c r="J117" s="14"/>
      <c r="K117" s="14"/>
      <c r="L117" s="14"/>
      <c r="M117" s="14"/>
      <c r="N117" s="14"/>
      <c r="O117" s="14"/>
      <c r="P117" s="14"/>
    </row>
    <row r="118" spans="2:18" s="16" customFormat="1" ht="14.4" x14ac:dyDescent="0.25">
      <c r="B118" s="20"/>
      <c r="C118" s="197" t="s">
        <v>957</v>
      </c>
      <c r="D118" s="14"/>
      <c r="E118" s="14"/>
      <c r="F118" s="14"/>
      <c r="G118" s="14"/>
      <c r="H118" s="14"/>
      <c r="I118" s="14"/>
      <c r="J118" s="14"/>
      <c r="K118" s="14"/>
      <c r="L118" s="14"/>
      <c r="M118" s="14"/>
      <c r="N118" s="14"/>
      <c r="O118" s="14"/>
      <c r="P118" s="14"/>
    </row>
    <row r="119" spans="2:18" s="16" customFormat="1" ht="14.4" x14ac:dyDescent="0.25">
      <c r="B119" s="20"/>
      <c r="C119" s="197" t="s">
        <v>232</v>
      </c>
      <c r="D119" s="14"/>
      <c r="E119" s="14"/>
      <c r="F119" s="14"/>
      <c r="G119" s="14"/>
      <c r="H119" s="14"/>
      <c r="I119" s="14"/>
      <c r="J119" s="14"/>
      <c r="K119" s="14"/>
      <c r="L119" s="14"/>
      <c r="M119" s="14"/>
      <c r="N119" s="14"/>
      <c r="O119" s="14"/>
      <c r="P119" s="14"/>
    </row>
    <row r="120" spans="2:18" s="16" customFormat="1" ht="14.4" x14ac:dyDescent="0.25">
      <c r="B120" s="20"/>
      <c r="C120" s="197" t="s">
        <v>958</v>
      </c>
      <c r="D120" s="14"/>
      <c r="E120" s="14"/>
      <c r="F120" s="14"/>
      <c r="G120" s="14"/>
      <c r="H120" s="14"/>
      <c r="I120" s="14"/>
      <c r="J120" s="14"/>
      <c r="K120" s="14"/>
      <c r="L120" s="14"/>
      <c r="M120" s="14"/>
      <c r="N120" s="14"/>
      <c r="O120" s="14"/>
      <c r="P120" s="14"/>
    </row>
    <row r="121" spans="2:18" s="16" customFormat="1" x14ac:dyDescent="0.25">
      <c r="B121" s="20"/>
      <c r="C121" s="43" t="s">
        <v>977</v>
      </c>
      <c r="D121" s="14"/>
      <c r="E121" s="14"/>
      <c r="F121" s="14"/>
      <c r="G121" s="14"/>
      <c r="H121" s="14"/>
      <c r="I121" s="14"/>
      <c r="J121" s="14"/>
      <c r="K121" s="14"/>
      <c r="L121" s="14"/>
      <c r="M121" s="14"/>
      <c r="N121" s="14"/>
      <c r="O121" s="14"/>
      <c r="P121" s="14"/>
    </row>
    <row r="122" spans="2:18" s="16" customFormat="1" x14ac:dyDescent="0.25">
      <c r="B122" s="20"/>
      <c r="C122" s="43" t="s">
        <v>959</v>
      </c>
      <c r="D122" s="14"/>
      <c r="E122" s="14"/>
      <c r="F122" s="14"/>
      <c r="G122" s="14"/>
      <c r="H122" s="14"/>
      <c r="I122" s="14"/>
      <c r="J122" s="14"/>
      <c r="K122" s="14"/>
      <c r="L122" s="14"/>
      <c r="M122" s="14"/>
      <c r="N122" s="14"/>
      <c r="O122" s="14"/>
      <c r="P122" s="14"/>
    </row>
    <row r="123" spans="2:18" s="16" customFormat="1" ht="14.4" x14ac:dyDescent="0.25">
      <c r="B123" s="20"/>
      <c r="C123" s="197" t="s">
        <v>89</v>
      </c>
      <c r="D123" s="14"/>
      <c r="E123" s="14"/>
      <c r="F123" s="14"/>
      <c r="G123" s="14"/>
      <c r="H123" s="14"/>
      <c r="I123" s="14"/>
      <c r="J123" s="14"/>
      <c r="K123" s="14"/>
      <c r="L123" s="14"/>
      <c r="M123" s="14"/>
      <c r="N123" s="14"/>
      <c r="O123" s="14"/>
      <c r="P123" s="14"/>
    </row>
    <row r="124" spans="2:18" s="16" customFormat="1" ht="14.4" x14ac:dyDescent="0.25">
      <c r="B124" s="20"/>
      <c r="C124" s="197" t="s">
        <v>957</v>
      </c>
      <c r="D124" s="14"/>
      <c r="E124" s="14"/>
      <c r="F124" s="14"/>
      <c r="G124" s="14"/>
      <c r="H124" s="14"/>
      <c r="I124" s="14"/>
      <c r="J124" s="14"/>
      <c r="K124" s="14"/>
      <c r="L124" s="14"/>
      <c r="M124" s="14"/>
      <c r="N124" s="14"/>
      <c r="O124" s="14"/>
      <c r="P124" s="14"/>
    </row>
    <row r="125" spans="2:18" s="16" customFormat="1" ht="14.4" x14ac:dyDescent="0.25">
      <c r="B125" s="20"/>
      <c r="C125" s="197" t="s">
        <v>232</v>
      </c>
      <c r="D125" s="14"/>
      <c r="E125" s="14"/>
      <c r="F125" s="14"/>
      <c r="G125" s="14"/>
      <c r="H125" s="14"/>
      <c r="I125" s="14"/>
      <c r="J125" s="14"/>
      <c r="K125" s="14"/>
      <c r="L125" s="14"/>
      <c r="M125" s="14"/>
      <c r="N125" s="14"/>
      <c r="O125" s="14"/>
      <c r="P125" s="14"/>
    </row>
    <row r="126" spans="2:18" s="16" customFormat="1" ht="14.4" x14ac:dyDescent="0.25">
      <c r="B126" s="20"/>
      <c r="C126" s="197" t="s">
        <v>958</v>
      </c>
      <c r="D126" s="14"/>
      <c r="E126" s="14"/>
      <c r="F126" s="14"/>
      <c r="G126" s="14"/>
      <c r="H126" s="14"/>
      <c r="I126" s="14"/>
      <c r="J126" s="14"/>
      <c r="K126" s="14"/>
      <c r="L126" s="14"/>
      <c r="M126" s="14"/>
      <c r="N126" s="14"/>
      <c r="O126" s="14"/>
      <c r="P126" s="14"/>
    </row>
    <row r="127" spans="2:18" s="16" customFormat="1" x14ac:dyDescent="0.25">
      <c r="B127" s="20"/>
      <c r="C127" s="43" t="s">
        <v>978</v>
      </c>
      <c r="D127" s="14"/>
      <c r="E127" s="14"/>
      <c r="F127" s="14"/>
      <c r="G127" s="14"/>
      <c r="H127" s="14"/>
      <c r="I127" s="14"/>
      <c r="J127" s="14"/>
      <c r="K127" s="14"/>
      <c r="L127" s="14"/>
      <c r="M127" s="14"/>
      <c r="N127" s="14"/>
      <c r="O127" s="14"/>
      <c r="P127" s="14"/>
    </row>
    <row r="128" spans="2:18" s="16" customFormat="1" x14ac:dyDescent="0.25">
      <c r="B128" s="20"/>
      <c r="C128" s="43" t="s">
        <v>232</v>
      </c>
      <c r="D128" s="14"/>
      <c r="E128" s="14"/>
      <c r="F128" s="14"/>
      <c r="G128" s="14"/>
      <c r="H128" s="14"/>
      <c r="I128" s="14"/>
      <c r="J128" s="14"/>
      <c r="K128" s="14"/>
      <c r="L128" s="14"/>
      <c r="M128" s="14"/>
      <c r="N128" s="14"/>
      <c r="O128" s="14"/>
      <c r="P128" s="14"/>
    </row>
    <row r="129" spans="2:16" s="16" customFormat="1" x14ac:dyDescent="0.25">
      <c r="B129" s="20"/>
      <c r="C129" s="103" t="s">
        <v>195</v>
      </c>
      <c r="D129" s="14"/>
      <c r="E129" s="14"/>
      <c r="F129" s="14"/>
      <c r="G129" s="14"/>
      <c r="H129" s="14"/>
      <c r="I129" s="14"/>
      <c r="J129" s="14"/>
      <c r="K129" s="14"/>
      <c r="L129" s="14"/>
      <c r="M129" s="14"/>
      <c r="N129" s="14"/>
      <c r="O129" s="14"/>
      <c r="P129" s="14"/>
    </row>
    <row r="130" spans="2:16" s="16" customFormat="1" ht="14.4" x14ac:dyDescent="0.25">
      <c r="B130" s="20"/>
      <c r="C130" s="197" t="s">
        <v>89</v>
      </c>
      <c r="D130" s="14"/>
      <c r="E130" s="14"/>
      <c r="F130" s="14"/>
      <c r="G130" s="14"/>
      <c r="H130" s="14"/>
      <c r="I130" s="14"/>
      <c r="J130" s="14"/>
      <c r="K130" s="14"/>
      <c r="L130" s="14"/>
      <c r="M130" s="14"/>
      <c r="N130" s="14"/>
      <c r="O130" s="14"/>
      <c r="P130" s="14"/>
    </row>
    <row r="131" spans="2:16" s="16" customFormat="1" ht="14.4" x14ac:dyDescent="0.25">
      <c r="B131" s="20"/>
      <c r="C131" s="197" t="s">
        <v>957</v>
      </c>
      <c r="D131" s="14"/>
      <c r="E131" s="14"/>
      <c r="F131" s="14"/>
      <c r="G131" s="14"/>
      <c r="H131" s="14"/>
      <c r="I131" s="14"/>
      <c r="J131" s="14"/>
      <c r="K131" s="14"/>
      <c r="L131" s="14"/>
      <c r="M131" s="14"/>
      <c r="N131" s="14"/>
      <c r="O131" s="14"/>
      <c r="P131" s="14"/>
    </row>
    <row r="132" spans="2:16" s="16" customFormat="1" ht="14.4" x14ac:dyDescent="0.25">
      <c r="B132" s="20"/>
      <c r="C132" s="197" t="s">
        <v>232</v>
      </c>
      <c r="D132" s="14"/>
      <c r="E132" s="14"/>
      <c r="F132" s="14"/>
      <c r="G132" s="14"/>
      <c r="H132" s="14"/>
      <c r="I132" s="14"/>
      <c r="J132" s="14"/>
      <c r="K132" s="14"/>
      <c r="L132" s="14"/>
      <c r="M132" s="14"/>
      <c r="N132" s="14"/>
      <c r="O132" s="14"/>
      <c r="P132" s="14"/>
    </row>
    <row r="133" spans="2:16" s="16" customFormat="1" ht="14.4" x14ac:dyDescent="0.25">
      <c r="B133" s="20"/>
      <c r="C133" s="197" t="s">
        <v>958</v>
      </c>
      <c r="D133" s="14"/>
      <c r="E133" s="14"/>
      <c r="F133" s="14"/>
      <c r="G133" s="14"/>
      <c r="H133" s="14"/>
      <c r="I133" s="14"/>
      <c r="J133" s="14"/>
      <c r="K133" s="14"/>
      <c r="L133" s="14"/>
      <c r="M133" s="14"/>
      <c r="N133" s="14"/>
      <c r="O133" s="14"/>
      <c r="P133" s="14"/>
    </row>
    <row r="134" spans="2:16" s="16" customFormat="1" x14ac:dyDescent="0.25">
      <c r="B134" s="20"/>
      <c r="C134" s="43" t="s">
        <v>979</v>
      </c>
      <c r="D134" s="14"/>
      <c r="E134" s="14"/>
      <c r="F134" s="14"/>
      <c r="G134" s="14"/>
      <c r="H134" s="14"/>
      <c r="I134" s="14"/>
      <c r="J134" s="14"/>
      <c r="K134" s="14"/>
      <c r="L134" s="14"/>
      <c r="M134" s="14"/>
      <c r="N134" s="14"/>
      <c r="O134" s="14"/>
      <c r="P134" s="14"/>
    </row>
    <row r="135" spans="2:16" s="16" customFormat="1" x14ac:dyDescent="0.25">
      <c r="B135" s="90">
        <v>2</v>
      </c>
      <c r="C135" s="9" t="s">
        <v>196</v>
      </c>
      <c r="D135" s="14"/>
      <c r="E135" s="14"/>
      <c r="F135" s="14"/>
      <c r="G135" s="14"/>
      <c r="H135" s="14"/>
      <c r="I135" s="14"/>
      <c r="J135" s="14"/>
      <c r="K135" s="14"/>
      <c r="L135" s="14"/>
      <c r="M135" s="14"/>
      <c r="N135" s="14"/>
      <c r="O135" s="14"/>
      <c r="P135" s="14"/>
    </row>
    <row r="136" spans="2:16" s="16" customFormat="1" x14ac:dyDescent="0.25">
      <c r="B136" s="20"/>
      <c r="C136" s="43" t="s">
        <v>194</v>
      </c>
      <c r="D136" s="14"/>
      <c r="E136" s="14"/>
      <c r="F136" s="14"/>
      <c r="G136" s="14"/>
      <c r="H136" s="14"/>
      <c r="I136" s="14"/>
      <c r="J136" s="14"/>
      <c r="K136" s="14"/>
      <c r="L136" s="14"/>
      <c r="M136" s="14"/>
      <c r="N136" s="14"/>
      <c r="O136" s="14"/>
      <c r="P136" s="14"/>
    </row>
    <row r="137" spans="2:16" s="16" customFormat="1" ht="14.4" x14ac:dyDescent="0.25">
      <c r="B137" s="20"/>
      <c r="C137" s="197" t="s">
        <v>89</v>
      </c>
      <c r="D137" s="14"/>
      <c r="E137" s="14"/>
      <c r="F137" s="14"/>
      <c r="G137" s="14"/>
      <c r="H137" s="14"/>
      <c r="I137" s="14"/>
      <c r="J137" s="14"/>
      <c r="K137" s="14"/>
      <c r="L137" s="14"/>
      <c r="M137" s="14"/>
      <c r="N137" s="14"/>
      <c r="O137" s="14"/>
      <c r="P137" s="14"/>
    </row>
    <row r="138" spans="2:16" s="16" customFormat="1" ht="14.4" x14ac:dyDescent="0.25">
      <c r="B138" s="20"/>
      <c r="C138" s="197" t="s">
        <v>957</v>
      </c>
      <c r="D138" s="14"/>
      <c r="E138" s="14"/>
      <c r="F138" s="14"/>
      <c r="G138" s="14"/>
      <c r="H138" s="14"/>
      <c r="I138" s="14"/>
      <c r="J138" s="14"/>
      <c r="K138" s="14"/>
      <c r="L138" s="14"/>
      <c r="M138" s="14"/>
      <c r="N138" s="14"/>
      <c r="O138" s="14"/>
      <c r="P138" s="14"/>
    </row>
    <row r="139" spans="2:16" s="16" customFormat="1" ht="14.4" x14ac:dyDescent="0.25">
      <c r="B139" s="20"/>
      <c r="C139" s="197" t="s">
        <v>232</v>
      </c>
      <c r="D139" s="14"/>
      <c r="E139" s="14"/>
      <c r="F139" s="14"/>
      <c r="G139" s="14"/>
      <c r="H139" s="14"/>
      <c r="I139" s="14"/>
      <c r="J139" s="14"/>
      <c r="K139" s="14"/>
      <c r="L139" s="14"/>
      <c r="M139" s="14"/>
      <c r="N139" s="14"/>
      <c r="O139" s="14"/>
      <c r="P139" s="14"/>
    </row>
    <row r="140" spans="2:16" s="16" customFormat="1" ht="14.4" x14ac:dyDescent="0.25">
      <c r="B140" s="20"/>
      <c r="C140" s="197" t="s">
        <v>958</v>
      </c>
      <c r="D140" s="14"/>
      <c r="E140" s="14"/>
      <c r="F140" s="14"/>
      <c r="G140" s="14"/>
      <c r="H140" s="14"/>
      <c r="I140" s="14"/>
      <c r="J140" s="14"/>
      <c r="K140" s="14"/>
      <c r="L140" s="14"/>
      <c r="M140" s="14"/>
      <c r="N140" s="14"/>
      <c r="O140" s="14"/>
      <c r="P140" s="14"/>
    </row>
    <row r="141" spans="2:16" s="16" customFormat="1" x14ac:dyDescent="0.25">
      <c r="B141" s="20"/>
      <c r="C141" s="43" t="s">
        <v>977</v>
      </c>
      <c r="D141" s="14"/>
      <c r="E141" s="14"/>
      <c r="F141" s="14"/>
      <c r="G141" s="14"/>
      <c r="H141" s="14"/>
      <c r="I141" s="14"/>
      <c r="J141" s="14"/>
      <c r="K141" s="14"/>
      <c r="L141" s="14"/>
      <c r="M141" s="14"/>
      <c r="N141" s="14"/>
      <c r="O141" s="14"/>
      <c r="P141" s="14"/>
    </row>
    <row r="142" spans="2:16" s="16" customFormat="1" x14ac:dyDescent="0.25">
      <c r="B142" s="20"/>
      <c r="C142" s="43" t="s">
        <v>959</v>
      </c>
      <c r="D142" s="14"/>
      <c r="E142" s="14"/>
      <c r="F142" s="14"/>
      <c r="G142" s="14"/>
      <c r="H142" s="14"/>
      <c r="I142" s="14"/>
      <c r="J142" s="14"/>
      <c r="K142" s="14"/>
      <c r="L142" s="14"/>
      <c r="M142" s="14"/>
      <c r="N142" s="14"/>
      <c r="O142" s="14"/>
      <c r="P142" s="14"/>
    </row>
    <row r="143" spans="2:16" s="16" customFormat="1" ht="14.4" x14ac:dyDescent="0.25">
      <c r="B143" s="20"/>
      <c r="C143" s="197" t="s">
        <v>89</v>
      </c>
      <c r="D143" s="14"/>
      <c r="E143" s="14"/>
      <c r="F143" s="14"/>
      <c r="G143" s="14"/>
      <c r="H143" s="14"/>
      <c r="I143" s="14"/>
      <c r="J143" s="14"/>
      <c r="K143" s="14"/>
      <c r="L143" s="14"/>
      <c r="M143" s="14"/>
      <c r="N143" s="14"/>
      <c r="O143" s="14"/>
      <c r="P143" s="14"/>
    </row>
    <row r="144" spans="2:16" s="16" customFormat="1" ht="14.4" x14ac:dyDescent="0.25">
      <c r="B144" s="20"/>
      <c r="C144" s="197" t="s">
        <v>957</v>
      </c>
      <c r="D144" s="14"/>
      <c r="E144" s="14"/>
      <c r="F144" s="14"/>
      <c r="G144" s="14"/>
      <c r="H144" s="14"/>
      <c r="I144" s="14"/>
      <c r="J144" s="14"/>
      <c r="K144" s="14"/>
      <c r="L144" s="14"/>
      <c r="M144" s="14"/>
      <c r="N144" s="14"/>
      <c r="O144" s="14"/>
      <c r="P144" s="14"/>
    </row>
    <row r="145" spans="2:18" s="16" customFormat="1" ht="14.4" x14ac:dyDescent="0.25">
      <c r="B145" s="20"/>
      <c r="C145" s="197" t="s">
        <v>232</v>
      </c>
      <c r="D145" s="14"/>
      <c r="E145" s="14"/>
      <c r="F145" s="14"/>
      <c r="G145" s="14"/>
      <c r="H145" s="14"/>
      <c r="I145" s="14"/>
      <c r="J145" s="14"/>
      <c r="K145" s="14"/>
      <c r="L145" s="14"/>
      <c r="M145" s="14"/>
      <c r="N145" s="14"/>
      <c r="O145" s="14"/>
      <c r="P145" s="14"/>
    </row>
    <row r="146" spans="2:18" s="16" customFormat="1" ht="14.4" x14ac:dyDescent="0.25">
      <c r="B146" s="20"/>
      <c r="C146" s="197" t="s">
        <v>958</v>
      </c>
      <c r="D146" s="14"/>
      <c r="E146" s="14"/>
      <c r="F146" s="14"/>
      <c r="G146" s="14"/>
      <c r="H146" s="14"/>
      <c r="I146" s="14"/>
      <c r="J146" s="14"/>
      <c r="K146" s="14"/>
      <c r="L146" s="14"/>
      <c r="M146" s="14"/>
      <c r="N146" s="14"/>
      <c r="O146" s="14"/>
      <c r="P146" s="14"/>
    </row>
    <row r="147" spans="2:18" s="16" customFormat="1" x14ac:dyDescent="0.25">
      <c r="B147" s="20"/>
      <c r="C147" s="43" t="s">
        <v>978</v>
      </c>
      <c r="D147" s="14"/>
      <c r="E147" s="14"/>
      <c r="F147" s="14"/>
      <c r="G147" s="14"/>
      <c r="H147" s="14"/>
      <c r="I147" s="14"/>
      <c r="J147" s="14"/>
      <c r="K147" s="14"/>
      <c r="L147" s="14"/>
      <c r="M147" s="14"/>
      <c r="N147" s="14"/>
      <c r="O147" s="14"/>
      <c r="P147" s="14"/>
    </row>
    <row r="148" spans="2:18" s="16" customFormat="1" x14ac:dyDescent="0.25">
      <c r="B148" s="20"/>
      <c r="C148" s="43" t="s">
        <v>232</v>
      </c>
      <c r="D148" s="14"/>
      <c r="E148" s="14"/>
      <c r="F148" s="14"/>
      <c r="G148" s="14"/>
      <c r="H148" s="14"/>
      <c r="I148" s="14"/>
      <c r="J148" s="14"/>
      <c r="K148" s="14"/>
      <c r="L148" s="14"/>
      <c r="M148" s="14"/>
      <c r="N148" s="14"/>
      <c r="O148" s="14"/>
      <c r="P148" s="14"/>
    </row>
    <row r="149" spans="2:18" s="16" customFormat="1" x14ac:dyDescent="0.25">
      <c r="B149" s="20"/>
      <c r="C149" s="103" t="s">
        <v>195</v>
      </c>
      <c r="D149" s="14"/>
      <c r="E149" s="14"/>
      <c r="F149" s="14"/>
      <c r="G149" s="14"/>
      <c r="H149" s="14"/>
      <c r="I149" s="14"/>
      <c r="J149" s="14"/>
      <c r="K149" s="14"/>
      <c r="L149" s="14"/>
      <c r="M149" s="14"/>
      <c r="N149" s="14"/>
      <c r="O149" s="14"/>
      <c r="P149" s="14"/>
    </row>
    <row r="150" spans="2:18" s="16" customFormat="1" ht="14.4" x14ac:dyDescent="0.25">
      <c r="B150" s="20"/>
      <c r="C150" s="197" t="s">
        <v>89</v>
      </c>
      <c r="D150" s="14"/>
      <c r="E150" s="14"/>
      <c r="F150" s="14"/>
      <c r="G150" s="14"/>
      <c r="H150" s="14"/>
      <c r="I150" s="14"/>
      <c r="J150" s="14"/>
      <c r="K150" s="14"/>
      <c r="L150" s="14"/>
      <c r="M150" s="14"/>
      <c r="N150" s="14"/>
      <c r="O150" s="14"/>
      <c r="P150" s="14"/>
    </row>
    <row r="151" spans="2:18" s="16" customFormat="1" ht="14.4" x14ac:dyDescent="0.25">
      <c r="B151" s="20"/>
      <c r="C151" s="197" t="s">
        <v>957</v>
      </c>
      <c r="D151" s="14"/>
      <c r="E151" s="14"/>
      <c r="F151" s="14"/>
      <c r="G151" s="14"/>
      <c r="H151" s="14"/>
      <c r="I151" s="14"/>
      <c r="J151" s="14"/>
      <c r="K151" s="14"/>
      <c r="L151" s="14"/>
      <c r="M151" s="14"/>
      <c r="N151" s="14"/>
      <c r="O151" s="14"/>
      <c r="P151" s="14"/>
    </row>
    <row r="152" spans="2:18" s="16" customFormat="1" ht="14.4" x14ac:dyDescent="0.25">
      <c r="B152" s="20"/>
      <c r="C152" s="197" t="s">
        <v>232</v>
      </c>
      <c r="D152" s="14"/>
      <c r="E152" s="14"/>
      <c r="F152" s="14"/>
      <c r="G152" s="14"/>
      <c r="H152" s="14"/>
      <c r="I152" s="14"/>
      <c r="J152" s="14"/>
      <c r="K152" s="14"/>
      <c r="L152" s="14"/>
      <c r="M152" s="14"/>
      <c r="N152" s="14"/>
      <c r="O152" s="14"/>
      <c r="P152" s="14"/>
    </row>
    <row r="153" spans="2:18" s="16" customFormat="1" ht="14.4" x14ac:dyDescent="0.25">
      <c r="B153" s="20"/>
      <c r="C153" s="197" t="s">
        <v>958</v>
      </c>
      <c r="D153" s="14"/>
      <c r="E153" s="14"/>
      <c r="F153" s="14"/>
      <c r="G153" s="14"/>
      <c r="H153" s="14"/>
      <c r="I153" s="14"/>
      <c r="J153" s="14"/>
      <c r="K153" s="14"/>
      <c r="L153" s="14"/>
      <c r="M153" s="14"/>
      <c r="N153" s="14"/>
      <c r="O153" s="14"/>
      <c r="P153" s="14"/>
    </row>
    <row r="154" spans="2:18" x14ac:dyDescent="0.25">
      <c r="B154" s="14"/>
      <c r="C154" s="43" t="s">
        <v>979</v>
      </c>
      <c r="D154" s="10"/>
      <c r="E154" s="10"/>
      <c r="F154" s="266"/>
      <c r="G154" s="267"/>
      <c r="H154" s="266"/>
      <c r="I154" s="266"/>
      <c r="J154" s="266"/>
      <c r="K154" s="266"/>
      <c r="L154" s="266"/>
      <c r="M154" s="266"/>
      <c r="N154" s="266"/>
      <c r="O154" s="266"/>
      <c r="P154" s="267"/>
    </row>
    <row r="155" spans="2:18" x14ac:dyDescent="0.25">
      <c r="B155" s="14"/>
      <c r="C155" s="14" t="s">
        <v>86</v>
      </c>
      <c r="D155" s="10"/>
      <c r="E155" s="10"/>
      <c r="F155" s="266"/>
      <c r="G155" s="267"/>
      <c r="H155" s="266"/>
      <c r="I155" s="266"/>
      <c r="J155" s="266"/>
      <c r="K155" s="266"/>
      <c r="L155" s="266"/>
      <c r="M155" s="266"/>
      <c r="N155" s="266"/>
      <c r="O155" s="266"/>
      <c r="P155" s="267"/>
    </row>
    <row r="156" spans="2:18" ht="16.2" x14ac:dyDescent="0.25">
      <c r="B156" s="127" t="s">
        <v>439</v>
      </c>
      <c r="C156" s="190" t="s">
        <v>438</v>
      </c>
      <c r="D156" s="127"/>
      <c r="E156" s="127"/>
      <c r="F156" s="127"/>
      <c r="G156" s="127"/>
      <c r="H156" s="127"/>
      <c r="I156" s="127"/>
      <c r="J156" s="127"/>
      <c r="K156" s="127"/>
      <c r="L156" s="127"/>
      <c r="M156" s="127"/>
      <c r="N156" s="127"/>
      <c r="O156" s="127"/>
      <c r="P156" s="127"/>
      <c r="Q156" s="277"/>
      <c r="R156" s="277"/>
    </row>
    <row r="157" spans="2:18" s="16" customFormat="1" x14ac:dyDescent="0.25">
      <c r="B157" s="90">
        <v>1</v>
      </c>
      <c r="C157" s="9" t="s">
        <v>193</v>
      </c>
      <c r="D157" s="14"/>
      <c r="E157" s="14"/>
      <c r="F157" s="14"/>
      <c r="G157" s="265"/>
      <c r="H157" s="14"/>
      <c r="I157" s="14"/>
      <c r="J157" s="14"/>
      <c r="K157" s="14"/>
      <c r="L157" s="14"/>
      <c r="M157" s="14"/>
      <c r="N157" s="14"/>
      <c r="O157" s="14"/>
      <c r="P157" s="265"/>
    </row>
    <row r="158" spans="2:18" s="16" customFormat="1" x14ac:dyDescent="0.25">
      <c r="B158" s="20"/>
      <c r="C158" s="43" t="s">
        <v>194</v>
      </c>
      <c r="D158" s="14"/>
      <c r="E158" s="14"/>
      <c r="F158" s="14"/>
      <c r="G158" s="14"/>
      <c r="H158" s="14"/>
      <c r="I158" s="14"/>
      <c r="J158" s="14"/>
      <c r="K158" s="14"/>
      <c r="L158" s="14"/>
      <c r="M158" s="14"/>
      <c r="N158" s="14"/>
      <c r="O158" s="14"/>
      <c r="P158" s="14"/>
    </row>
    <row r="159" spans="2:18" s="16" customFormat="1" ht="14.4" x14ac:dyDescent="0.25">
      <c r="B159" s="20"/>
      <c r="C159" s="197" t="s">
        <v>89</v>
      </c>
      <c r="D159" s="14"/>
      <c r="E159" s="14"/>
      <c r="F159" s="14"/>
      <c r="G159" s="14"/>
      <c r="H159" s="14"/>
      <c r="I159" s="14"/>
      <c r="J159" s="14"/>
      <c r="K159" s="14"/>
      <c r="L159" s="14"/>
      <c r="M159" s="14"/>
      <c r="N159" s="14"/>
      <c r="O159" s="14"/>
      <c r="P159" s="14"/>
    </row>
    <row r="160" spans="2:18" s="16" customFormat="1" ht="14.4" x14ac:dyDescent="0.25">
      <c r="B160" s="20"/>
      <c r="C160" s="197" t="s">
        <v>957</v>
      </c>
      <c r="D160" s="14"/>
      <c r="E160" s="14"/>
      <c r="F160" s="14"/>
      <c r="G160" s="14"/>
      <c r="H160" s="14"/>
      <c r="I160" s="14"/>
      <c r="J160" s="14"/>
      <c r="K160" s="14"/>
      <c r="L160" s="14"/>
      <c r="M160" s="14"/>
      <c r="N160" s="14"/>
      <c r="O160" s="14"/>
      <c r="P160" s="14"/>
    </row>
    <row r="161" spans="2:16" s="16" customFormat="1" ht="14.4" x14ac:dyDescent="0.25">
      <c r="B161" s="20"/>
      <c r="C161" s="197" t="s">
        <v>232</v>
      </c>
      <c r="D161" s="14"/>
      <c r="E161" s="14"/>
      <c r="F161" s="14"/>
      <c r="G161" s="14"/>
      <c r="H161" s="14"/>
      <c r="I161" s="14"/>
      <c r="J161" s="14"/>
      <c r="K161" s="14"/>
      <c r="L161" s="14"/>
      <c r="M161" s="14"/>
      <c r="N161" s="14"/>
      <c r="O161" s="14"/>
      <c r="P161" s="14"/>
    </row>
    <row r="162" spans="2:16" s="16" customFormat="1" ht="14.4" x14ac:dyDescent="0.25">
      <c r="B162" s="20"/>
      <c r="C162" s="197" t="s">
        <v>958</v>
      </c>
      <c r="D162" s="14"/>
      <c r="E162" s="14"/>
      <c r="F162" s="14"/>
      <c r="G162" s="14"/>
      <c r="H162" s="14"/>
      <c r="I162" s="14"/>
      <c r="J162" s="14"/>
      <c r="K162" s="14"/>
      <c r="L162" s="14"/>
      <c r="M162" s="14"/>
      <c r="N162" s="14"/>
      <c r="O162" s="14"/>
      <c r="P162" s="14"/>
    </row>
    <row r="163" spans="2:16" s="16" customFormat="1" x14ac:dyDescent="0.25">
      <c r="B163" s="20"/>
      <c r="C163" s="43" t="s">
        <v>977</v>
      </c>
      <c r="D163" s="14"/>
      <c r="E163" s="14"/>
      <c r="F163" s="14"/>
      <c r="G163" s="14"/>
      <c r="H163" s="14"/>
      <c r="I163" s="14"/>
      <c r="J163" s="14"/>
      <c r="K163" s="14"/>
      <c r="L163" s="14"/>
      <c r="M163" s="14"/>
      <c r="N163" s="14"/>
      <c r="O163" s="14"/>
      <c r="P163" s="14"/>
    </row>
    <row r="164" spans="2:16" s="16" customFormat="1" x14ac:dyDescent="0.25">
      <c r="B164" s="20"/>
      <c r="C164" s="43" t="s">
        <v>959</v>
      </c>
      <c r="D164" s="14"/>
      <c r="E164" s="14"/>
      <c r="F164" s="14"/>
      <c r="G164" s="14"/>
      <c r="H164" s="14"/>
      <c r="I164" s="14"/>
      <c r="J164" s="14"/>
      <c r="K164" s="14"/>
      <c r="L164" s="14"/>
      <c r="M164" s="14"/>
      <c r="N164" s="14"/>
      <c r="O164" s="14"/>
      <c r="P164" s="14"/>
    </row>
    <row r="165" spans="2:16" s="16" customFormat="1" ht="14.4" x14ac:dyDescent="0.25">
      <c r="B165" s="20"/>
      <c r="C165" s="197" t="s">
        <v>89</v>
      </c>
      <c r="D165" s="14"/>
      <c r="E165" s="14"/>
      <c r="F165" s="14"/>
      <c r="G165" s="14"/>
      <c r="H165" s="14"/>
      <c r="I165" s="14"/>
      <c r="J165" s="14"/>
      <c r="K165" s="14"/>
      <c r="L165" s="14"/>
      <c r="M165" s="14"/>
      <c r="N165" s="14"/>
      <c r="O165" s="14"/>
      <c r="P165" s="14"/>
    </row>
    <row r="166" spans="2:16" s="16" customFormat="1" ht="14.4" x14ac:dyDescent="0.25">
      <c r="B166" s="20"/>
      <c r="C166" s="197" t="s">
        <v>957</v>
      </c>
      <c r="D166" s="14"/>
      <c r="E166" s="14"/>
      <c r="F166" s="14"/>
      <c r="G166" s="14"/>
      <c r="H166" s="14"/>
      <c r="I166" s="14"/>
      <c r="J166" s="14"/>
      <c r="K166" s="14"/>
      <c r="L166" s="14"/>
      <c r="M166" s="14"/>
      <c r="N166" s="14"/>
      <c r="O166" s="14"/>
      <c r="P166" s="14"/>
    </row>
    <row r="167" spans="2:16" s="16" customFormat="1" ht="14.4" x14ac:dyDescent="0.25">
      <c r="B167" s="20"/>
      <c r="C167" s="197" t="s">
        <v>232</v>
      </c>
      <c r="D167" s="14"/>
      <c r="E167" s="14"/>
      <c r="F167" s="14"/>
      <c r="G167" s="14"/>
      <c r="H167" s="14"/>
      <c r="I167" s="14"/>
      <c r="J167" s="14"/>
      <c r="K167" s="14"/>
      <c r="L167" s="14"/>
      <c r="M167" s="14"/>
      <c r="N167" s="14"/>
      <c r="O167" s="14"/>
      <c r="P167" s="14"/>
    </row>
    <row r="168" spans="2:16" s="16" customFormat="1" ht="14.4" x14ac:dyDescent="0.25">
      <c r="B168" s="20"/>
      <c r="C168" s="197" t="s">
        <v>958</v>
      </c>
      <c r="D168" s="14"/>
      <c r="E168" s="14"/>
      <c r="F168" s="14"/>
      <c r="G168" s="14"/>
      <c r="H168" s="14"/>
      <c r="I168" s="14"/>
      <c r="J168" s="14"/>
      <c r="K168" s="14"/>
      <c r="L168" s="14"/>
      <c r="M168" s="14"/>
      <c r="N168" s="14"/>
      <c r="O168" s="14"/>
      <c r="P168" s="14"/>
    </row>
    <row r="169" spans="2:16" s="16" customFormat="1" x14ac:dyDescent="0.25">
      <c r="B169" s="20"/>
      <c r="C169" s="43" t="s">
        <v>978</v>
      </c>
      <c r="D169" s="14"/>
      <c r="E169" s="14"/>
      <c r="F169" s="14"/>
      <c r="G169" s="14"/>
      <c r="H169" s="14"/>
      <c r="I169" s="14"/>
      <c r="J169" s="14"/>
      <c r="K169" s="14"/>
      <c r="L169" s="14"/>
      <c r="M169" s="14"/>
      <c r="N169" s="14"/>
      <c r="O169" s="14"/>
      <c r="P169" s="14"/>
    </row>
    <row r="170" spans="2:16" s="16" customFormat="1" x14ac:dyDescent="0.25">
      <c r="B170" s="20"/>
      <c r="C170" s="43" t="s">
        <v>232</v>
      </c>
      <c r="D170" s="14"/>
      <c r="E170" s="14"/>
      <c r="F170" s="14"/>
      <c r="G170" s="14"/>
      <c r="H170" s="14"/>
      <c r="I170" s="14"/>
      <c r="J170" s="14"/>
      <c r="K170" s="14"/>
      <c r="L170" s="14"/>
      <c r="M170" s="14"/>
      <c r="N170" s="14"/>
      <c r="O170" s="14"/>
      <c r="P170" s="14"/>
    </row>
    <row r="171" spans="2:16" s="16" customFormat="1" x14ac:dyDescent="0.25">
      <c r="B171" s="20"/>
      <c r="C171" s="103" t="s">
        <v>195</v>
      </c>
      <c r="D171" s="14"/>
      <c r="E171" s="14"/>
      <c r="F171" s="14"/>
      <c r="G171" s="14"/>
      <c r="H171" s="14"/>
      <c r="I171" s="14"/>
      <c r="J171" s="14"/>
      <c r="K171" s="14"/>
      <c r="L171" s="14"/>
      <c r="M171" s="14"/>
      <c r="N171" s="14"/>
      <c r="O171" s="14"/>
      <c r="P171" s="14"/>
    </row>
    <row r="172" spans="2:16" s="16" customFormat="1" ht="14.4" x14ac:dyDescent="0.25">
      <c r="B172" s="20"/>
      <c r="C172" s="197" t="s">
        <v>89</v>
      </c>
      <c r="D172" s="14"/>
      <c r="E172" s="14"/>
      <c r="F172" s="14"/>
      <c r="G172" s="14"/>
      <c r="H172" s="14"/>
      <c r="I172" s="14"/>
      <c r="J172" s="14"/>
      <c r="K172" s="14"/>
      <c r="L172" s="14"/>
      <c r="M172" s="14"/>
      <c r="N172" s="14"/>
      <c r="O172" s="14"/>
      <c r="P172" s="14"/>
    </row>
    <row r="173" spans="2:16" s="16" customFormat="1" ht="14.4" x14ac:dyDescent="0.25">
      <c r="B173" s="20"/>
      <c r="C173" s="197" t="s">
        <v>957</v>
      </c>
      <c r="D173" s="14"/>
      <c r="E173" s="14"/>
      <c r="F173" s="14"/>
      <c r="G173" s="14"/>
      <c r="H173" s="14"/>
      <c r="I173" s="14"/>
      <c r="J173" s="14"/>
      <c r="K173" s="14"/>
      <c r="L173" s="14"/>
      <c r="M173" s="14"/>
      <c r="N173" s="14"/>
      <c r="O173" s="14"/>
      <c r="P173" s="14"/>
    </row>
    <row r="174" spans="2:16" s="16" customFormat="1" ht="14.4" x14ac:dyDescent="0.25">
      <c r="B174" s="20"/>
      <c r="C174" s="197" t="s">
        <v>232</v>
      </c>
      <c r="D174" s="14"/>
      <c r="E174" s="14"/>
      <c r="F174" s="14"/>
      <c r="G174" s="14"/>
      <c r="H174" s="14"/>
      <c r="I174" s="14"/>
      <c r="J174" s="14"/>
      <c r="K174" s="14"/>
      <c r="L174" s="14"/>
      <c r="M174" s="14"/>
      <c r="N174" s="14"/>
      <c r="O174" s="14"/>
      <c r="P174" s="14"/>
    </row>
    <row r="175" spans="2:16" s="16" customFormat="1" ht="14.4" x14ac:dyDescent="0.25">
      <c r="B175" s="20"/>
      <c r="C175" s="197" t="s">
        <v>958</v>
      </c>
      <c r="D175" s="14"/>
      <c r="E175" s="14"/>
      <c r="F175" s="14"/>
      <c r="G175" s="14"/>
      <c r="H175" s="14"/>
      <c r="I175" s="14"/>
      <c r="J175" s="14"/>
      <c r="K175" s="14"/>
      <c r="L175" s="14"/>
      <c r="M175" s="14"/>
      <c r="N175" s="14"/>
      <c r="O175" s="14"/>
      <c r="P175" s="14"/>
    </row>
    <row r="176" spans="2:16" s="16" customFormat="1" x14ac:dyDescent="0.25">
      <c r="B176" s="20"/>
      <c r="C176" s="43" t="s">
        <v>979</v>
      </c>
      <c r="D176" s="14"/>
      <c r="E176" s="14"/>
      <c r="F176" s="14"/>
      <c r="G176" s="14"/>
      <c r="H176" s="14"/>
      <c r="I176" s="14"/>
      <c r="J176" s="14"/>
      <c r="K176" s="14"/>
      <c r="L176" s="14"/>
      <c r="M176" s="14"/>
      <c r="N176" s="14"/>
      <c r="O176" s="14"/>
      <c r="P176" s="14"/>
    </row>
    <row r="177" spans="1:16" s="16" customFormat="1" x14ac:dyDescent="0.25">
      <c r="B177" s="90">
        <v>2</v>
      </c>
      <c r="C177" s="9" t="s">
        <v>196</v>
      </c>
      <c r="D177" s="14"/>
      <c r="E177" s="14"/>
      <c r="F177" s="14"/>
      <c r="G177" s="14"/>
      <c r="H177" s="14"/>
      <c r="I177" s="14"/>
      <c r="J177" s="14"/>
      <c r="K177" s="14"/>
      <c r="L177" s="14"/>
      <c r="M177" s="14"/>
      <c r="N177" s="14"/>
      <c r="O177" s="14"/>
      <c r="P177" s="14"/>
    </row>
    <row r="178" spans="1:16" s="16" customFormat="1" x14ac:dyDescent="0.25">
      <c r="B178" s="20"/>
      <c r="C178" s="43" t="s">
        <v>194</v>
      </c>
      <c r="D178" s="14"/>
      <c r="E178" s="14"/>
      <c r="F178" s="14"/>
      <c r="G178" s="14"/>
      <c r="H178" s="14"/>
      <c r="I178" s="14"/>
      <c r="J178" s="14"/>
      <c r="K178" s="14"/>
      <c r="L178" s="14"/>
      <c r="M178" s="14"/>
      <c r="N178" s="14"/>
      <c r="O178" s="14"/>
      <c r="P178" s="14"/>
    </row>
    <row r="179" spans="1:16" s="16" customFormat="1" ht="14.4" x14ac:dyDescent="0.25">
      <c r="B179" s="20"/>
      <c r="C179" s="197" t="s">
        <v>89</v>
      </c>
      <c r="D179" s="14"/>
      <c r="E179" s="14"/>
      <c r="F179" s="14"/>
      <c r="G179" s="14"/>
      <c r="H179" s="14"/>
      <c r="I179" s="14"/>
      <c r="J179" s="14"/>
      <c r="K179" s="14"/>
      <c r="L179" s="14"/>
      <c r="M179" s="14"/>
      <c r="N179" s="14"/>
      <c r="O179" s="14"/>
      <c r="P179" s="14"/>
    </row>
    <row r="180" spans="1:16" s="16" customFormat="1" ht="14.4" x14ac:dyDescent="0.25">
      <c r="B180" s="20"/>
      <c r="C180" s="197" t="s">
        <v>957</v>
      </c>
      <c r="D180" s="14"/>
      <c r="E180" s="14"/>
      <c r="F180" s="14"/>
      <c r="G180" s="14"/>
      <c r="H180" s="14"/>
      <c r="I180" s="14"/>
      <c r="J180" s="14"/>
      <c r="K180" s="14"/>
      <c r="L180" s="14"/>
      <c r="M180" s="14"/>
      <c r="N180" s="14"/>
      <c r="O180" s="14"/>
      <c r="P180" s="14"/>
    </row>
    <row r="181" spans="1:16" s="16" customFormat="1" ht="14.4" x14ac:dyDescent="0.25">
      <c r="B181" s="20"/>
      <c r="C181" s="197" t="s">
        <v>232</v>
      </c>
      <c r="D181" s="14"/>
      <c r="E181" s="14"/>
      <c r="F181" s="14"/>
      <c r="G181" s="14"/>
      <c r="H181" s="14"/>
      <c r="I181" s="14"/>
      <c r="J181" s="14"/>
      <c r="K181" s="14"/>
      <c r="L181" s="14"/>
      <c r="M181" s="14"/>
      <c r="N181" s="14"/>
      <c r="O181" s="14"/>
      <c r="P181" s="14"/>
    </row>
    <row r="182" spans="1:16" s="16" customFormat="1" ht="14.4" x14ac:dyDescent="0.25">
      <c r="A182" s="14"/>
      <c r="B182" s="20"/>
      <c r="C182" s="197" t="s">
        <v>958</v>
      </c>
      <c r="D182" s="14"/>
      <c r="E182" s="14"/>
      <c r="F182" s="14"/>
      <c r="G182" s="14"/>
      <c r="H182" s="14"/>
      <c r="I182" s="14"/>
      <c r="J182" s="14"/>
      <c r="K182" s="14"/>
      <c r="L182" s="14"/>
      <c r="M182" s="14"/>
      <c r="N182" s="14"/>
      <c r="O182" s="14"/>
      <c r="P182" s="14"/>
    </row>
    <row r="183" spans="1:16" s="16" customFormat="1" x14ac:dyDescent="0.25">
      <c r="B183" s="20"/>
      <c r="C183" s="43" t="s">
        <v>977</v>
      </c>
      <c r="D183" s="14"/>
      <c r="E183" s="14"/>
      <c r="F183" s="14"/>
      <c r="G183" s="14"/>
      <c r="H183" s="14"/>
      <c r="I183" s="14"/>
      <c r="J183" s="14"/>
      <c r="K183" s="14"/>
      <c r="L183" s="14"/>
      <c r="M183" s="14"/>
      <c r="N183" s="14"/>
      <c r="O183" s="14"/>
      <c r="P183" s="14"/>
    </row>
    <row r="184" spans="1:16" s="16" customFormat="1" x14ac:dyDescent="0.25">
      <c r="B184" s="20"/>
      <c r="C184" s="43" t="s">
        <v>959</v>
      </c>
      <c r="D184" s="14"/>
      <c r="E184" s="14"/>
      <c r="F184" s="14"/>
      <c r="G184" s="14"/>
      <c r="H184" s="14"/>
      <c r="I184" s="14"/>
      <c r="J184" s="14"/>
      <c r="K184" s="14"/>
      <c r="L184" s="14"/>
      <c r="M184" s="14"/>
      <c r="N184" s="14"/>
      <c r="O184" s="14"/>
      <c r="P184" s="14"/>
    </row>
    <row r="185" spans="1:16" s="16" customFormat="1" ht="14.4" x14ac:dyDescent="0.25">
      <c r="B185" s="20"/>
      <c r="C185" s="197" t="s">
        <v>89</v>
      </c>
      <c r="D185" s="14"/>
      <c r="E185" s="14"/>
      <c r="F185" s="14"/>
      <c r="G185" s="14"/>
      <c r="H185" s="14"/>
      <c r="I185" s="14"/>
      <c r="J185" s="14"/>
      <c r="K185" s="14"/>
      <c r="L185" s="14"/>
      <c r="M185" s="14"/>
      <c r="N185" s="14"/>
      <c r="O185" s="14"/>
      <c r="P185" s="14"/>
    </row>
    <row r="186" spans="1:16" s="16" customFormat="1" ht="14.4" x14ac:dyDescent="0.25">
      <c r="B186" s="20"/>
      <c r="C186" s="197" t="s">
        <v>957</v>
      </c>
      <c r="D186" s="14"/>
      <c r="E186" s="14"/>
      <c r="F186" s="14"/>
      <c r="G186" s="14"/>
      <c r="H186" s="14"/>
      <c r="I186" s="14"/>
      <c r="J186" s="14"/>
      <c r="K186" s="14"/>
      <c r="L186" s="14"/>
      <c r="M186" s="14"/>
      <c r="N186" s="14"/>
      <c r="O186" s="14"/>
      <c r="P186" s="14"/>
    </row>
    <row r="187" spans="1:16" s="16" customFormat="1" ht="14.4" x14ac:dyDescent="0.25">
      <c r="B187" s="20"/>
      <c r="C187" s="197" t="s">
        <v>232</v>
      </c>
      <c r="D187" s="14"/>
      <c r="E187" s="14"/>
      <c r="F187" s="14"/>
      <c r="G187" s="14"/>
      <c r="H187" s="14"/>
      <c r="I187" s="14"/>
      <c r="J187" s="14"/>
      <c r="K187" s="14"/>
      <c r="L187" s="14"/>
      <c r="M187" s="14"/>
      <c r="N187" s="14"/>
      <c r="O187" s="14"/>
      <c r="P187" s="14"/>
    </row>
    <row r="188" spans="1:16" s="16" customFormat="1" ht="14.4" x14ac:dyDescent="0.25">
      <c r="B188" s="20"/>
      <c r="C188" s="197" t="s">
        <v>958</v>
      </c>
      <c r="D188" s="14"/>
      <c r="E188" s="14"/>
      <c r="F188" s="14"/>
      <c r="G188" s="14"/>
      <c r="H188" s="14"/>
      <c r="I188" s="14"/>
      <c r="J188" s="14"/>
      <c r="K188" s="14"/>
      <c r="L188" s="14"/>
      <c r="M188" s="14"/>
      <c r="N188" s="14"/>
      <c r="O188" s="14"/>
      <c r="P188" s="14"/>
    </row>
    <row r="189" spans="1:16" s="16" customFormat="1" x14ac:dyDescent="0.25">
      <c r="B189" s="20"/>
      <c r="C189" s="43" t="s">
        <v>978</v>
      </c>
      <c r="D189" s="14"/>
      <c r="E189" s="14"/>
      <c r="F189" s="14"/>
      <c r="G189" s="14"/>
      <c r="H189" s="14"/>
      <c r="I189" s="14"/>
      <c r="J189" s="14"/>
      <c r="K189" s="14"/>
      <c r="L189" s="14"/>
      <c r="M189" s="14"/>
      <c r="N189" s="14"/>
      <c r="O189" s="14"/>
      <c r="P189" s="14"/>
    </row>
    <row r="190" spans="1:16" s="16" customFormat="1" x14ac:dyDescent="0.25">
      <c r="B190" s="20"/>
      <c r="C190" s="43" t="s">
        <v>232</v>
      </c>
      <c r="D190" s="14"/>
      <c r="E190" s="14"/>
      <c r="F190" s="14"/>
      <c r="G190" s="14"/>
      <c r="H190" s="14"/>
      <c r="I190" s="14"/>
      <c r="J190" s="14"/>
      <c r="K190" s="14"/>
      <c r="L190" s="14"/>
      <c r="M190" s="14"/>
      <c r="N190" s="14"/>
      <c r="O190" s="14"/>
      <c r="P190" s="14"/>
    </row>
    <row r="191" spans="1:16" s="16" customFormat="1" x14ac:dyDescent="0.25">
      <c r="B191" s="20"/>
      <c r="C191" s="103" t="s">
        <v>195</v>
      </c>
      <c r="D191" s="14"/>
      <c r="E191" s="14"/>
      <c r="F191" s="14"/>
      <c r="G191" s="14"/>
      <c r="H191" s="14"/>
      <c r="I191" s="14"/>
      <c r="J191" s="14"/>
      <c r="K191" s="14"/>
      <c r="L191" s="14"/>
      <c r="M191" s="14"/>
      <c r="N191" s="14"/>
      <c r="O191" s="14"/>
      <c r="P191" s="14"/>
    </row>
    <row r="192" spans="1:16" s="16" customFormat="1" ht="14.4" x14ac:dyDescent="0.25">
      <c r="B192" s="20"/>
      <c r="C192" s="197" t="s">
        <v>89</v>
      </c>
      <c r="D192" s="14"/>
      <c r="E192" s="14"/>
      <c r="F192" s="14"/>
      <c r="G192" s="14"/>
      <c r="H192" s="14"/>
      <c r="I192" s="14"/>
      <c r="J192" s="14"/>
      <c r="K192" s="14"/>
      <c r="L192" s="14"/>
      <c r="M192" s="14"/>
      <c r="N192" s="14"/>
      <c r="O192" s="14"/>
      <c r="P192" s="14"/>
    </row>
    <row r="193" spans="2:16" s="16" customFormat="1" ht="14.4" x14ac:dyDescent="0.25">
      <c r="B193" s="20"/>
      <c r="C193" s="197" t="s">
        <v>957</v>
      </c>
      <c r="D193" s="14"/>
      <c r="E193" s="14"/>
      <c r="F193" s="14"/>
      <c r="G193" s="14"/>
      <c r="H193" s="14"/>
      <c r="I193" s="14"/>
      <c r="J193" s="14"/>
      <c r="K193" s="14"/>
      <c r="L193" s="14"/>
      <c r="M193" s="14"/>
      <c r="N193" s="14"/>
      <c r="O193" s="14"/>
      <c r="P193" s="14"/>
    </row>
    <row r="194" spans="2:16" s="16" customFormat="1" ht="14.4" x14ac:dyDescent="0.25">
      <c r="B194" s="20"/>
      <c r="C194" s="197" t="s">
        <v>232</v>
      </c>
      <c r="D194" s="14"/>
      <c r="E194" s="14"/>
      <c r="F194" s="14"/>
      <c r="G194" s="14"/>
      <c r="H194" s="14"/>
      <c r="I194" s="14"/>
      <c r="J194" s="14"/>
      <c r="K194" s="14"/>
      <c r="L194" s="14"/>
      <c r="M194" s="14"/>
      <c r="N194" s="14"/>
      <c r="O194" s="14"/>
      <c r="P194" s="14"/>
    </row>
    <row r="195" spans="2:16" s="16" customFormat="1" ht="14.4" x14ac:dyDescent="0.25">
      <c r="B195" s="20"/>
      <c r="C195" s="197" t="s">
        <v>958</v>
      </c>
      <c r="D195" s="14"/>
      <c r="E195" s="14"/>
      <c r="F195" s="14"/>
      <c r="G195" s="14"/>
      <c r="H195" s="14"/>
      <c r="I195" s="14"/>
      <c r="J195" s="14"/>
      <c r="K195" s="14"/>
      <c r="L195" s="14"/>
      <c r="M195" s="14"/>
      <c r="N195" s="14"/>
      <c r="O195" s="14"/>
      <c r="P195" s="14"/>
    </row>
    <row r="196" spans="2:16" x14ac:dyDescent="0.25">
      <c r="B196" s="103"/>
      <c r="C196" s="43" t="s">
        <v>979</v>
      </c>
      <c r="D196" s="10"/>
      <c r="E196" s="10"/>
      <c r="F196" s="10"/>
      <c r="G196" s="10"/>
      <c r="H196" s="10"/>
      <c r="I196" s="10"/>
      <c r="J196" s="10"/>
      <c r="K196" s="10"/>
      <c r="L196" s="10"/>
      <c r="M196" s="10"/>
      <c r="N196" s="10"/>
      <c r="O196" s="10"/>
      <c r="P196" s="10"/>
    </row>
    <row r="197" spans="2:16" x14ac:dyDescent="0.25">
      <c r="B197" s="14"/>
      <c r="C197" s="14" t="s">
        <v>86</v>
      </c>
      <c r="D197" s="10"/>
      <c r="E197" s="10"/>
      <c r="F197" s="266"/>
      <c r="G197" s="267"/>
      <c r="H197" s="266"/>
      <c r="I197" s="266"/>
      <c r="J197" s="266"/>
      <c r="K197" s="266"/>
      <c r="L197" s="266"/>
      <c r="M197" s="266"/>
      <c r="N197" s="266"/>
      <c r="O197" s="266"/>
      <c r="P197" s="267"/>
    </row>
    <row r="198" spans="2:16" x14ac:dyDescent="0.25">
      <c r="B198" s="14"/>
      <c r="C198" s="14"/>
      <c r="D198" s="10"/>
      <c r="E198" s="10"/>
      <c r="F198" s="266"/>
      <c r="G198" s="267"/>
      <c r="H198" s="266"/>
      <c r="I198" s="266"/>
      <c r="J198" s="266"/>
      <c r="K198" s="266"/>
      <c r="L198" s="266"/>
      <c r="M198" s="266"/>
      <c r="N198" s="266"/>
      <c r="O198" s="266"/>
      <c r="P198" s="267"/>
    </row>
    <row r="199" spans="2:16" x14ac:dyDescent="0.25">
      <c r="B199" s="127" t="s">
        <v>440</v>
      </c>
      <c r="C199" s="14" t="s">
        <v>441</v>
      </c>
      <c r="D199" s="10"/>
      <c r="E199" s="10"/>
      <c r="F199" s="266"/>
      <c r="G199" s="267"/>
      <c r="H199" s="266"/>
      <c r="I199" s="266"/>
      <c r="J199" s="266"/>
      <c r="K199" s="266"/>
      <c r="L199" s="266"/>
      <c r="M199" s="266"/>
      <c r="N199" s="266"/>
      <c r="O199" s="266"/>
      <c r="P199" s="267"/>
    </row>
    <row r="200" spans="2:16" s="109" customFormat="1" ht="15.6" customHeight="1" x14ac:dyDescent="0.25">
      <c r="C200" s="704" t="s">
        <v>922</v>
      </c>
      <c r="D200" s="704"/>
      <c r="E200" s="704"/>
      <c r="F200" s="704"/>
      <c r="G200" s="704"/>
      <c r="H200" s="704"/>
      <c r="I200" s="704"/>
      <c r="J200" s="704"/>
      <c r="K200" s="704"/>
      <c r="L200" s="704"/>
      <c r="M200" s="704"/>
      <c r="N200" s="704"/>
      <c r="O200" s="704"/>
      <c r="P200" s="705"/>
    </row>
    <row r="201" spans="2:16" x14ac:dyDescent="0.25">
      <c r="B201" s="16" t="s">
        <v>1177</v>
      </c>
      <c r="C201" s="16" t="s">
        <v>1222</v>
      </c>
    </row>
  </sheetData>
  <mergeCells count="6">
    <mergeCell ref="C200:P200"/>
    <mergeCell ref="C2:P2"/>
    <mergeCell ref="C3:P3"/>
    <mergeCell ref="C4:P4"/>
    <mergeCell ref="C5:P5"/>
    <mergeCell ref="C100:P100"/>
  </mergeCells>
  <printOptions horizontalCentered="1"/>
  <pageMargins left="0.2362204724409" right="0.23622047244094499" top="0.63" bottom="0.36" header="0.23622047244094499" footer="0.23622047244094499"/>
  <pageSetup paperSize="9" scale="37" fitToWidth="0" fitToHeight="2" orientation="landscape" r:id="rId1"/>
  <headerFooter alignWithMargins="0"/>
  <rowBreaks count="1" manualBreakCount="1">
    <brk id="104" min="1"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0987E-1F8E-4D0A-BF95-D1139CCF60FF}">
  <sheetPr>
    <pageSetUpPr fitToPage="1"/>
  </sheetPr>
  <dimension ref="A2:R22"/>
  <sheetViews>
    <sheetView showGridLines="0" view="pageBreakPreview" zoomScale="85" zoomScaleNormal="75" zoomScaleSheetLayoutView="50" workbookViewId="0">
      <selection activeCell="A17" sqref="A17"/>
    </sheetView>
  </sheetViews>
  <sheetFormatPr defaultColWidth="9.109375" defaultRowHeight="13.8" x14ac:dyDescent="0.25"/>
  <cols>
    <col min="1" max="1" width="6.6640625" style="129" customWidth="1"/>
    <col min="2" max="2" width="73.44140625" style="120" bestFit="1" customWidth="1"/>
    <col min="3" max="3" width="12.44140625" style="120" bestFit="1" customWidth="1"/>
    <col min="4" max="4" width="12.5546875" style="120" bestFit="1" customWidth="1"/>
    <col min="5" max="5" width="14.6640625" style="120" customWidth="1"/>
    <col min="6" max="10" width="13.88671875" style="120" customWidth="1"/>
    <col min="11" max="11" width="11.88671875" style="120" bestFit="1" customWidth="1"/>
    <col min="12" max="13" width="16.5546875" style="120" customWidth="1"/>
    <col min="14" max="16" width="18.6640625" style="120" customWidth="1"/>
    <col min="17" max="16384" width="9.109375" style="120"/>
  </cols>
  <sheetData>
    <row r="2" spans="1:18" x14ac:dyDescent="0.25">
      <c r="A2" s="692" t="s">
        <v>83</v>
      </c>
      <c r="B2" s="692"/>
      <c r="C2" s="692"/>
      <c r="D2" s="692"/>
      <c r="E2" s="692"/>
      <c r="F2" s="692"/>
      <c r="G2" s="692"/>
      <c r="H2" s="692"/>
      <c r="I2" s="692"/>
      <c r="J2" s="692"/>
      <c r="K2" s="692"/>
      <c r="L2" s="692"/>
      <c r="M2" s="692"/>
      <c r="N2" s="692"/>
      <c r="O2" s="692"/>
    </row>
    <row r="3" spans="1:18" s="36" customFormat="1" x14ac:dyDescent="0.25">
      <c r="A3" s="692" t="s">
        <v>691</v>
      </c>
      <c r="B3" s="692"/>
      <c r="C3" s="692"/>
      <c r="D3" s="692"/>
      <c r="E3" s="692"/>
      <c r="F3" s="692"/>
      <c r="G3" s="692"/>
      <c r="H3" s="692"/>
      <c r="I3" s="692"/>
      <c r="J3" s="692"/>
      <c r="K3" s="692"/>
      <c r="L3" s="692"/>
      <c r="M3" s="692"/>
      <c r="N3" s="692"/>
      <c r="O3" s="692"/>
    </row>
    <row r="4" spans="1:18" s="36" customFormat="1" x14ac:dyDescent="0.25">
      <c r="A4" s="692" t="s">
        <v>1269</v>
      </c>
      <c r="B4" s="692"/>
      <c r="C4" s="692"/>
      <c r="D4" s="692"/>
      <c r="E4" s="692"/>
      <c r="F4" s="692"/>
      <c r="G4" s="692"/>
      <c r="H4" s="692"/>
      <c r="I4" s="692"/>
      <c r="J4" s="692"/>
      <c r="K4" s="692"/>
      <c r="L4" s="692"/>
      <c r="M4" s="692"/>
      <c r="N4" s="692"/>
      <c r="O4" s="692"/>
    </row>
    <row r="5" spans="1:18" s="36" customFormat="1" x14ac:dyDescent="0.25">
      <c r="A5" s="219"/>
      <c r="B5" s="220"/>
      <c r="C5" s="220"/>
      <c r="D5" s="218"/>
      <c r="E5" s="218"/>
      <c r="F5" s="221"/>
      <c r="G5" s="218"/>
      <c r="H5" s="218"/>
      <c r="I5" s="218"/>
      <c r="J5" s="218"/>
      <c r="K5" s="218"/>
      <c r="L5" s="218"/>
      <c r="M5" s="218"/>
    </row>
    <row r="6" spans="1:18" s="36" customFormat="1" x14ac:dyDescent="0.25">
      <c r="A6" s="222" t="s">
        <v>630</v>
      </c>
      <c r="C6" s="222"/>
      <c r="D6" s="218"/>
      <c r="E6" s="218"/>
      <c r="F6" s="221"/>
      <c r="G6" s="218"/>
      <c r="H6" s="218"/>
      <c r="I6" s="218"/>
      <c r="J6" s="218"/>
      <c r="K6" s="218"/>
      <c r="L6" s="218"/>
      <c r="M6" s="218"/>
    </row>
    <row r="7" spans="1:18" s="36" customFormat="1" x14ac:dyDescent="0.25">
      <c r="A7" s="219"/>
      <c r="B7" s="220"/>
      <c r="C7" s="220"/>
      <c r="D7" s="218"/>
      <c r="E7" s="218"/>
      <c r="F7" s="221"/>
      <c r="G7" s="218"/>
      <c r="H7" s="218"/>
      <c r="I7" s="218"/>
      <c r="J7" s="218"/>
      <c r="L7" s="218"/>
      <c r="M7" s="218"/>
      <c r="N7" s="223" t="s">
        <v>0</v>
      </c>
    </row>
    <row r="8" spans="1:18" ht="15" customHeight="1" x14ac:dyDescent="0.25">
      <c r="A8" s="761" t="s">
        <v>484</v>
      </c>
      <c r="B8" s="761" t="s">
        <v>2</v>
      </c>
      <c r="C8" s="765" t="s">
        <v>1258</v>
      </c>
      <c r="D8" s="766"/>
      <c r="E8" s="767"/>
      <c r="F8" s="765" t="s">
        <v>5</v>
      </c>
      <c r="G8" s="766"/>
      <c r="H8" s="766"/>
      <c r="I8" s="767"/>
      <c r="J8" s="723" t="s">
        <v>3</v>
      </c>
      <c r="K8" s="724"/>
      <c r="L8" s="724"/>
      <c r="M8" s="724"/>
      <c r="N8" s="725"/>
      <c r="O8" s="761" t="s">
        <v>13</v>
      </c>
      <c r="P8" s="121"/>
      <c r="Q8" s="121"/>
      <c r="R8" s="121"/>
    </row>
    <row r="9" spans="1:18" ht="41.4" x14ac:dyDescent="0.25">
      <c r="A9" s="807"/>
      <c r="B9" s="807"/>
      <c r="C9" s="387" t="s">
        <v>117</v>
      </c>
      <c r="D9" s="383" t="s">
        <v>118</v>
      </c>
      <c r="E9" s="383" t="s">
        <v>119</v>
      </c>
      <c r="F9" s="387" t="s">
        <v>117</v>
      </c>
      <c r="G9" s="383" t="s">
        <v>632</v>
      </c>
      <c r="H9" s="383" t="s">
        <v>633</v>
      </c>
      <c r="I9" s="383" t="s">
        <v>119</v>
      </c>
      <c r="J9" s="386" t="s">
        <v>6</v>
      </c>
      <c r="K9" s="386" t="s">
        <v>7</v>
      </c>
      <c r="L9" s="386" t="s">
        <v>8</v>
      </c>
      <c r="M9" s="386" t="s">
        <v>9</v>
      </c>
      <c r="N9" s="386" t="s">
        <v>1228</v>
      </c>
      <c r="O9" s="807"/>
      <c r="P9" s="123"/>
      <c r="Q9" s="123"/>
      <c r="R9" s="123"/>
    </row>
    <row r="10" spans="1:18" ht="27.6" x14ac:dyDescent="0.25">
      <c r="A10" s="762"/>
      <c r="B10" s="762"/>
      <c r="C10" s="383" t="s">
        <v>103</v>
      </c>
      <c r="D10" s="383" t="s">
        <v>102</v>
      </c>
      <c r="E10" s="383" t="s">
        <v>120</v>
      </c>
      <c r="F10" s="383" t="s">
        <v>103</v>
      </c>
      <c r="G10" s="383" t="s">
        <v>102</v>
      </c>
      <c r="H10" s="383" t="s">
        <v>634</v>
      </c>
      <c r="I10" s="383" t="s">
        <v>635</v>
      </c>
      <c r="J10" s="386" t="s">
        <v>10</v>
      </c>
      <c r="K10" s="386" t="s">
        <v>10</v>
      </c>
      <c r="L10" s="386" t="s">
        <v>10</v>
      </c>
      <c r="M10" s="386" t="s">
        <v>10</v>
      </c>
      <c r="N10" s="386" t="s">
        <v>10</v>
      </c>
      <c r="O10" s="762"/>
      <c r="P10" s="123"/>
      <c r="Q10" s="123"/>
      <c r="R10" s="123"/>
    </row>
    <row r="11" spans="1:18" x14ac:dyDescent="0.25">
      <c r="A11" s="224" t="s">
        <v>14</v>
      </c>
      <c r="B11" s="55" t="s">
        <v>640</v>
      </c>
      <c r="C11" s="225"/>
      <c r="D11" s="164"/>
      <c r="E11" s="164"/>
      <c r="F11" s="164"/>
      <c r="G11" s="164"/>
      <c r="H11" s="164"/>
      <c r="I11" s="164"/>
      <c r="J11" s="164"/>
      <c r="K11" s="164"/>
      <c r="L11" s="164"/>
      <c r="M11" s="164"/>
      <c r="N11" s="164"/>
      <c r="O11" s="164"/>
      <c r="P11" s="123"/>
      <c r="Q11" s="123"/>
      <c r="R11" s="123"/>
    </row>
    <row r="12" spans="1:18" x14ac:dyDescent="0.25">
      <c r="A12" s="228">
        <v>1</v>
      </c>
      <c r="B12" s="53" t="s">
        <v>1289</v>
      </c>
      <c r="C12" s="225"/>
      <c r="D12" s="164"/>
      <c r="E12" s="164"/>
      <c r="F12" s="164"/>
      <c r="G12" s="164"/>
      <c r="H12" s="164"/>
      <c r="I12" s="164"/>
      <c r="J12" s="164"/>
      <c r="K12" s="164"/>
      <c r="L12" s="164"/>
      <c r="M12" s="164"/>
      <c r="N12" s="164"/>
      <c r="O12" s="164"/>
      <c r="P12" s="123"/>
      <c r="Q12" s="123"/>
      <c r="R12" s="123"/>
    </row>
    <row r="13" spans="1:18" x14ac:dyDescent="0.25">
      <c r="A13" s="228">
        <v>2</v>
      </c>
      <c r="B13" s="53" t="s">
        <v>1290</v>
      </c>
      <c r="C13" s="225"/>
      <c r="D13" s="164"/>
      <c r="E13" s="164"/>
      <c r="F13" s="164"/>
      <c r="G13" s="164"/>
      <c r="H13" s="164"/>
      <c r="I13" s="164"/>
      <c r="J13" s="164"/>
      <c r="K13" s="164"/>
      <c r="L13" s="164"/>
      <c r="M13" s="164"/>
      <c r="N13" s="164"/>
      <c r="O13" s="164"/>
      <c r="P13" s="123"/>
      <c r="Q13" s="123"/>
      <c r="R13" s="123"/>
    </row>
    <row r="14" spans="1:18" x14ac:dyDescent="0.25">
      <c r="A14" s="228">
        <v>3</v>
      </c>
      <c r="B14" s="53" t="s">
        <v>1291</v>
      </c>
      <c r="C14" s="225"/>
      <c r="D14" s="164"/>
      <c r="E14" s="164"/>
      <c r="F14" s="164"/>
      <c r="G14" s="164"/>
      <c r="H14" s="164"/>
      <c r="I14" s="164"/>
      <c r="J14" s="164"/>
      <c r="K14" s="164"/>
      <c r="L14" s="164"/>
      <c r="M14" s="164"/>
      <c r="N14" s="164"/>
      <c r="O14" s="164"/>
      <c r="P14" s="123"/>
      <c r="Q14" s="123"/>
      <c r="R14" s="123"/>
    </row>
    <row r="15" spans="1:18" x14ac:dyDescent="0.25">
      <c r="A15" s="228">
        <v>4</v>
      </c>
      <c r="B15" s="53" t="s">
        <v>1292</v>
      </c>
      <c r="C15" s="225"/>
      <c r="D15" s="164"/>
      <c r="E15" s="164"/>
      <c r="F15" s="164"/>
      <c r="G15" s="164"/>
      <c r="H15" s="164"/>
      <c r="I15" s="164"/>
      <c r="J15" s="164"/>
      <c r="K15" s="164"/>
      <c r="L15" s="164"/>
      <c r="M15" s="164"/>
      <c r="N15" s="164"/>
      <c r="O15" s="164"/>
      <c r="P15" s="123"/>
      <c r="Q15" s="123"/>
      <c r="R15" s="123"/>
    </row>
    <row r="16" spans="1:18" ht="27.6" x14ac:dyDescent="0.25">
      <c r="A16" s="228">
        <v>5</v>
      </c>
      <c r="B16" s="63" t="s">
        <v>993</v>
      </c>
      <c r="C16" s="225"/>
      <c r="D16" s="164"/>
      <c r="E16" s="164"/>
      <c r="F16" s="164"/>
      <c r="G16" s="164"/>
      <c r="H16" s="164"/>
      <c r="I16" s="164"/>
      <c r="J16" s="164"/>
      <c r="K16" s="164"/>
      <c r="L16" s="164"/>
      <c r="M16" s="164"/>
      <c r="N16" s="164"/>
      <c r="O16" s="164"/>
      <c r="P16" s="123"/>
      <c r="Q16" s="123"/>
      <c r="R16" s="123"/>
    </row>
    <row r="17" spans="1:18" x14ac:dyDescent="0.25">
      <c r="A17" s="224">
        <v>6</v>
      </c>
      <c r="B17" s="61" t="s">
        <v>1270</v>
      </c>
      <c r="C17" s="225"/>
      <c r="D17" s="164"/>
      <c r="E17" s="164"/>
      <c r="F17" s="164"/>
      <c r="G17" s="164"/>
      <c r="H17" s="164"/>
      <c r="I17" s="164"/>
      <c r="J17" s="164"/>
      <c r="K17" s="164"/>
      <c r="L17" s="164"/>
      <c r="M17" s="164"/>
      <c r="N17" s="164"/>
      <c r="O17" s="164"/>
      <c r="P17" s="123"/>
      <c r="Q17" s="123"/>
      <c r="R17" s="123"/>
    </row>
    <row r="18" spans="1:18" x14ac:dyDescent="0.25">
      <c r="B18" s="236"/>
      <c r="C18" s="236"/>
      <c r="D18" s="237"/>
      <c r="E18" s="237"/>
      <c r="F18" s="237"/>
      <c r="G18" s="237"/>
      <c r="H18" s="237"/>
      <c r="I18" s="237"/>
      <c r="J18" s="237"/>
      <c r="K18" s="237"/>
      <c r="L18" s="237"/>
      <c r="M18" s="237"/>
      <c r="N18" s="237"/>
      <c r="O18" s="237"/>
      <c r="P18" s="123"/>
      <c r="Q18" s="123"/>
      <c r="R18" s="123"/>
    </row>
    <row r="19" spans="1:18" x14ac:dyDescent="0.25">
      <c r="B19" s="236"/>
      <c r="C19" s="236"/>
      <c r="D19" s="237"/>
      <c r="E19" s="237"/>
      <c r="F19" s="237"/>
      <c r="G19" s="237"/>
      <c r="H19" s="237"/>
      <c r="I19" s="237"/>
      <c r="J19" s="237"/>
      <c r="K19" s="237"/>
      <c r="L19" s="237"/>
      <c r="M19" s="237"/>
      <c r="N19" s="237"/>
      <c r="O19" s="237"/>
      <c r="P19" s="123"/>
      <c r="Q19" s="123"/>
      <c r="R19" s="123"/>
    </row>
    <row r="20" spans="1:18" s="36" customFormat="1" x14ac:dyDescent="0.25">
      <c r="A20" s="219"/>
      <c r="B20" s="220"/>
      <c r="C20" s="220"/>
      <c r="D20" s="218"/>
      <c r="E20" s="218"/>
      <c r="F20" s="221"/>
      <c r="G20" s="218"/>
      <c r="H20" s="218"/>
      <c r="I20" s="218"/>
      <c r="J20" s="218"/>
      <c r="K20" s="218"/>
      <c r="L20" s="218"/>
      <c r="M20" s="218"/>
    </row>
    <row r="21" spans="1:18" x14ac:dyDescent="0.25">
      <c r="B21" s="234"/>
      <c r="C21" s="234"/>
      <c r="L21" s="123"/>
      <c r="M21" s="123"/>
      <c r="N21" s="123"/>
    </row>
    <row r="22" spans="1:18" x14ac:dyDescent="0.25">
      <c r="B22" s="806"/>
      <c r="C22" s="806"/>
      <c r="L22" s="123"/>
      <c r="M22" s="123"/>
      <c r="N22" s="123"/>
    </row>
  </sheetData>
  <mergeCells count="10">
    <mergeCell ref="B22:C22"/>
    <mergeCell ref="A2:O2"/>
    <mergeCell ref="A3:O3"/>
    <mergeCell ref="A4:O4"/>
    <mergeCell ref="A8:A10"/>
    <mergeCell ref="B8:B10"/>
    <mergeCell ref="C8:E8"/>
    <mergeCell ref="F8:I8"/>
    <mergeCell ref="J8:N8"/>
    <mergeCell ref="O8:O10"/>
  </mergeCells>
  <printOptions horizontalCentered="1"/>
  <pageMargins left="0.2362204724409" right="0.23622047244094499" top="0.63" bottom="0.36" header="0.23622047244094499" footer="0.23622047244094499"/>
  <pageSetup paperSize="9" scale="5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888F-5E9A-4E5A-8845-801BFF69EED4}">
  <dimension ref="A2:H114"/>
  <sheetViews>
    <sheetView showGridLines="0" view="pageBreakPreview" zoomScale="75" zoomScaleNormal="75" zoomScaleSheetLayoutView="75" workbookViewId="0">
      <selection activeCell="B106" sqref="B106"/>
    </sheetView>
  </sheetViews>
  <sheetFormatPr defaultColWidth="9.21875" defaultRowHeight="13.8" x14ac:dyDescent="0.25"/>
  <cols>
    <col min="1" max="1" width="6.21875" style="7" customWidth="1"/>
    <col min="2" max="2" width="46.77734375" style="7" customWidth="1"/>
    <col min="3" max="3" width="38" style="7" bestFit="1" customWidth="1"/>
    <col min="4" max="8" width="17.21875" style="7" customWidth="1"/>
    <col min="9" max="16384" width="9.21875" style="7"/>
  </cols>
  <sheetData>
    <row r="2" spans="1:8" x14ac:dyDescent="0.25">
      <c r="A2" s="687" t="s">
        <v>83</v>
      </c>
      <c r="B2" s="688"/>
      <c r="C2" s="688"/>
      <c r="D2" s="688"/>
      <c r="E2" s="688"/>
      <c r="F2" s="688"/>
    </row>
    <row r="3" spans="1:8" ht="15.75" customHeight="1" x14ac:dyDescent="0.25">
      <c r="A3" s="687" t="s">
        <v>114</v>
      </c>
      <c r="B3" s="688"/>
      <c r="C3" s="688"/>
      <c r="D3" s="688"/>
      <c r="E3" s="688"/>
      <c r="F3" s="688"/>
    </row>
    <row r="4" spans="1:8" s="3" customFormat="1" x14ac:dyDescent="0.25">
      <c r="A4" s="692" t="s">
        <v>113</v>
      </c>
      <c r="B4" s="688"/>
      <c r="C4" s="688"/>
      <c r="D4" s="688"/>
      <c r="E4" s="688"/>
      <c r="F4" s="688"/>
    </row>
    <row r="5" spans="1:8" s="3" customFormat="1" x14ac:dyDescent="0.25">
      <c r="A5" s="692" t="s">
        <v>828</v>
      </c>
      <c r="B5" s="688"/>
      <c r="C5" s="688"/>
      <c r="D5" s="688"/>
      <c r="E5" s="688"/>
      <c r="F5" s="688"/>
    </row>
    <row r="6" spans="1:8" s="3" customFormat="1" x14ac:dyDescent="0.25">
      <c r="A6" s="4"/>
      <c r="B6" s="2"/>
      <c r="C6" s="2"/>
      <c r="D6" s="2"/>
      <c r="E6" s="2"/>
      <c r="F6" s="2"/>
    </row>
    <row r="7" spans="1:8" s="3" customFormat="1" x14ac:dyDescent="0.25">
      <c r="A7" s="7"/>
      <c r="B7" s="78" t="s">
        <v>535</v>
      </c>
      <c r="C7" s="7"/>
      <c r="D7" s="7"/>
      <c r="E7" s="7"/>
      <c r="F7" s="7"/>
      <c r="G7" s="7"/>
      <c r="H7" s="7"/>
    </row>
    <row r="8" spans="1:8" s="3" customFormat="1" x14ac:dyDescent="0.25">
      <c r="A8" s="7"/>
      <c r="B8" s="78"/>
      <c r="C8" s="7"/>
      <c r="D8" s="7"/>
      <c r="E8" s="7"/>
      <c r="F8" s="7"/>
      <c r="G8" s="7"/>
      <c r="H8" s="7"/>
    </row>
    <row r="9" spans="1:8" s="3" customFormat="1" x14ac:dyDescent="0.25">
      <c r="A9" s="78" t="s">
        <v>536</v>
      </c>
      <c r="B9" s="78"/>
      <c r="C9" s="7"/>
      <c r="D9" s="7"/>
      <c r="E9" s="7"/>
      <c r="F9" s="7"/>
      <c r="G9" s="7"/>
      <c r="H9" s="7"/>
    </row>
    <row r="10" spans="1:8" s="3" customFormat="1" x14ac:dyDescent="0.25">
      <c r="A10" s="7"/>
      <c r="B10" s="7"/>
      <c r="C10" s="7"/>
      <c r="D10" s="7"/>
      <c r="E10" s="7"/>
      <c r="F10" s="7"/>
      <c r="G10" s="7"/>
      <c r="H10" s="7"/>
    </row>
    <row r="11" spans="1:8" s="3" customFormat="1" ht="15" customHeight="1" x14ac:dyDescent="0.25">
      <c r="A11" s="706" t="s">
        <v>537</v>
      </c>
      <c r="B11" s="706" t="s">
        <v>2</v>
      </c>
      <c r="C11" s="693" t="s">
        <v>486</v>
      </c>
      <c r="D11" s="693" t="s">
        <v>538</v>
      </c>
      <c r="E11" s="693"/>
      <c r="F11" s="693"/>
      <c r="G11" s="7"/>
      <c r="H11" s="7"/>
    </row>
    <row r="12" spans="1:8" s="3" customFormat="1" x14ac:dyDescent="0.25">
      <c r="A12" s="706"/>
      <c r="B12" s="706"/>
      <c r="C12" s="693"/>
      <c r="D12" s="295" t="s">
        <v>117</v>
      </c>
      <c r="E12" s="295" t="s">
        <v>539</v>
      </c>
      <c r="F12" s="289" t="s">
        <v>540</v>
      </c>
      <c r="G12" s="7"/>
      <c r="H12" s="7"/>
    </row>
    <row r="13" spans="1:8" s="3" customFormat="1" x14ac:dyDescent="0.25">
      <c r="A13" s="12">
        <v>1</v>
      </c>
      <c r="B13" s="110" t="s">
        <v>547</v>
      </c>
      <c r="C13" s="10"/>
      <c r="D13" s="11"/>
      <c r="E13" s="11"/>
      <c r="F13" s="11"/>
      <c r="G13" s="7"/>
      <c r="H13" s="7"/>
    </row>
    <row r="14" spans="1:8" s="3" customFormat="1" x14ac:dyDescent="0.25">
      <c r="A14" s="10"/>
      <c r="B14" s="11"/>
      <c r="C14" s="91"/>
      <c r="D14" s="11"/>
      <c r="E14" s="11"/>
      <c r="F14" s="11"/>
      <c r="G14" s="7"/>
      <c r="H14" s="7"/>
    </row>
    <row r="15" spans="1:8" s="3" customFormat="1" x14ac:dyDescent="0.25">
      <c r="A15" s="10"/>
      <c r="B15" s="111" t="s">
        <v>548</v>
      </c>
      <c r="C15" s="112"/>
      <c r="D15" s="11"/>
      <c r="E15" s="11"/>
      <c r="F15" s="11"/>
      <c r="G15" s="7"/>
      <c r="H15" s="7"/>
    </row>
    <row r="16" spans="1:8" s="3" customFormat="1" x14ac:dyDescent="0.25">
      <c r="A16" s="8">
        <v>2</v>
      </c>
      <c r="B16" s="113" t="s">
        <v>549</v>
      </c>
      <c r="C16" s="112"/>
      <c r="D16" s="11"/>
      <c r="E16" s="11"/>
      <c r="F16" s="11"/>
      <c r="G16" s="7"/>
      <c r="H16" s="7"/>
    </row>
    <row r="17" spans="1:8" s="3" customFormat="1" x14ac:dyDescent="0.25">
      <c r="A17" s="12">
        <v>3</v>
      </c>
      <c r="B17" s="111" t="s">
        <v>151</v>
      </c>
      <c r="C17" s="114"/>
      <c r="D17" s="11"/>
      <c r="E17" s="11"/>
      <c r="F17" s="11"/>
      <c r="G17" s="7"/>
      <c r="H17" s="7"/>
    </row>
    <row r="18" spans="1:8" s="3" customFormat="1" x14ac:dyDescent="0.25">
      <c r="A18" s="12"/>
      <c r="B18" s="111"/>
      <c r="C18" s="11"/>
      <c r="D18" s="11"/>
      <c r="E18" s="11"/>
      <c r="F18" s="11"/>
      <c r="G18" s="7"/>
      <c r="H18" s="7"/>
    </row>
    <row r="19" spans="1:8" s="3" customFormat="1" x14ac:dyDescent="0.25">
      <c r="A19" s="12">
        <v>4</v>
      </c>
      <c r="B19" s="111" t="s">
        <v>550</v>
      </c>
      <c r="C19" s="11"/>
      <c r="D19" s="11"/>
      <c r="E19" s="11"/>
      <c r="F19" s="11"/>
      <c r="G19" s="7"/>
      <c r="H19" s="7"/>
    </row>
    <row r="20" spans="1:8" s="3" customFormat="1" x14ac:dyDescent="0.25">
      <c r="A20" s="2"/>
      <c r="B20" s="115"/>
      <c r="C20" s="7"/>
      <c r="D20" s="7"/>
      <c r="E20" s="7"/>
      <c r="F20" s="7"/>
      <c r="G20" s="7"/>
      <c r="H20" s="7"/>
    </row>
    <row r="21" spans="1:8" s="3" customFormat="1" x14ac:dyDescent="0.25">
      <c r="A21" s="2"/>
      <c r="B21" s="116"/>
      <c r="C21" s="7"/>
      <c r="D21" s="7"/>
      <c r="E21" s="7"/>
      <c r="F21" s="7"/>
      <c r="G21" s="7"/>
      <c r="H21" s="7"/>
    </row>
    <row r="22" spans="1:8" s="3" customFormat="1" x14ac:dyDescent="0.25">
      <c r="A22" s="16" t="s">
        <v>1274</v>
      </c>
      <c r="B22" s="15"/>
      <c r="C22" s="7"/>
      <c r="D22" s="7"/>
      <c r="E22" s="7"/>
      <c r="F22" s="7"/>
      <c r="G22" s="7"/>
      <c r="H22" s="7"/>
    </row>
    <row r="23" spans="1:8" s="3" customFormat="1" x14ac:dyDescent="0.25">
      <c r="A23" s="2"/>
      <c r="B23" s="15"/>
      <c r="C23" s="7"/>
      <c r="D23" s="7"/>
      <c r="E23" s="7"/>
      <c r="F23" s="7"/>
      <c r="G23" s="7"/>
      <c r="H23" s="7"/>
    </row>
    <row r="24" spans="1:8" s="3" customFormat="1" x14ac:dyDescent="0.25">
      <c r="A24" s="737" t="s">
        <v>551</v>
      </c>
      <c r="B24" s="737" t="s">
        <v>2</v>
      </c>
      <c r="C24" s="693" t="s">
        <v>486</v>
      </c>
      <c r="D24" s="695" t="s">
        <v>3</v>
      </c>
      <c r="E24" s="696"/>
      <c r="F24" s="696"/>
      <c r="G24" s="696"/>
      <c r="H24" s="697"/>
    </row>
    <row r="25" spans="1:8" s="3" customFormat="1" x14ac:dyDescent="0.25">
      <c r="A25" s="739"/>
      <c r="B25" s="739"/>
      <c r="C25" s="693"/>
      <c r="D25" s="300" t="s">
        <v>5</v>
      </c>
      <c r="E25" s="300" t="s">
        <v>6</v>
      </c>
      <c r="F25" s="300" t="s">
        <v>7</v>
      </c>
      <c r="G25" s="300" t="s">
        <v>8</v>
      </c>
      <c r="H25" s="300" t="s">
        <v>9</v>
      </c>
    </row>
    <row r="26" spans="1:8" s="3" customFormat="1" x14ac:dyDescent="0.25">
      <c r="A26" s="12">
        <v>1</v>
      </c>
      <c r="B26" s="110" t="s">
        <v>547</v>
      </c>
      <c r="C26" s="11"/>
      <c r="D26" s="11"/>
      <c r="E26" s="11"/>
      <c r="F26" s="11"/>
      <c r="G26" s="11"/>
      <c r="H26" s="11"/>
    </row>
    <row r="27" spans="1:8" s="3" customFormat="1" x14ac:dyDescent="0.25">
      <c r="A27" s="10"/>
      <c r="B27" s="11"/>
      <c r="C27" s="11"/>
      <c r="D27" s="11"/>
      <c r="E27" s="11"/>
      <c r="F27" s="11"/>
      <c r="G27" s="11"/>
      <c r="H27" s="11"/>
    </row>
    <row r="28" spans="1:8" s="3" customFormat="1" x14ac:dyDescent="0.25">
      <c r="A28" s="10"/>
      <c r="B28" s="111" t="s">
        <v>548</v>
      </c>
      <c r="C28" s="11"/>
      <c r="D28" s="11"/>
      <c r="E28" s="11"/>
      <c r="F28" s="11"/>
      <c r="G28" s="11"/>
      <c r="H28" s="11"/>
    </row>
    <row r="29" spans="1:8" s="3" customFormat="1" ht="15" customHeight="1" x14ac:dyDescent="0.25">
      <c r="A29" s="8">
        <v>2</v>
      </c>
      <c r="B29" s="113" t="s">
        <v>549</v>
      </c>
      <c r="C29" s="11"/>
      <c r="D29" s="11"/>
      <c r="E29" s="11"/>
      <c r="F29" s="11"/>
      <c r="G29" s="11"/>
      <c r="H29" s="11"/>
    </row>
    <row r="30" spans="1:8" s="3" customFormat="1" x14ac:dyDescent="0.25">
      <c r="A30" s="12">
        <v>3</v>
      </c>
      <c r="B30" s="111" t="s">
        <v>151</v>
      </c>
      <c r="C30" s="11"/>
      <c r="D30" s="11"/>
      <c r="E30" s="11"/>
      <c r="F30" s="11"/>
      <c r="G30" s="11"/>
      <c r="H30" s="11"/>
    </row>
    <row r="31" spans="1:8" s="3" customFormat="1" x14ac:dyDescent="0.25">
      <c r="A31" s="117"/>
      <c r="B31" s="115"/>
      <c r="C31" s="7"/>
      <c r="D31" s="7"/>
      <c r="E31" s="7"/>
      <c r="F31" s="7"/>
      <c r="G31" s="7"/>
      <c r="H31" s="7"/>
    </row>
    <row r="33" spans="1:6" x14ac:dyDescent="0.25">
      <c r="B33" s="78" t="s">
        <v>552</v>
      </c>
    </row>
    <row r="34" spans="1:6" x14ac:dyDescent="0.25">
      <c r="B34" s="78"/>
    </row>
    <row r="35" spans="1:6" x14ac:dyDescent="0.25">
      <c r="A35" s="78" t="s">
        <v>536</v>
      </c>
      <c r="B35" s="78"/>
    </row>
    <row r="37" spans="1:6" x14ac:dyDescent="0.25">
      <c r="A37" s="706" t="s">
        <v>537</v>
      </c>
      <c r="B37" s="706" t="s">
        <v>2</v>
      </c>
      <c r="C37" s="819" t="s">
        <v>1059</v>
      </c>
      <c r="D37" s="693" t="s">
        <v>538</v>
      </c>
      <c r="E37" s="693"/>
      <c r="F37" s="693"/>
    </row>
    <row r="38" spans="1:6" x14ac:dyDescent="0.25">
      <c r="A38" s="706"/>
      <c r="B38" s="706"/>
      <c r="C38" s="820"/>
      <c r="D38" s="45" t="s">
        <v>117</v>
      </c>
      <c r="E38" s="45" t="s">
        <v>539</v>
      </c>
      <c r="F38" s="289" t="s">
        <v>540</v>
      </c>
    </row>
    <row r="39" spans="1:6" x14ac:dyDescent="0.25">
      <c r="A39" s="8"/>
      <c r="B39" s="9" t="s">
        <v>541</v>
      </c>
      <c r="C39" s="114"/>
      <c r="D39" s="11"/>
      <c r="E39" s="11"/>
      <c r="F39" s="11"/>
    </row>
    <row r="40" spans="1:6" x14ac:dyDescent="0.25">
      <c r="A40" s="12">
        <v>1</v>
      </c>
      <c r="B40" s="113" t="s">
        <v>542</v>
      </c>
      <c r="C40" s="114"/>
      <c r="D40" s="11"/>
      <c r="E40" s="11"/>
      <c r="F40" s="11"/>
    </row>
    <row r="41" spans="1:6" x14ac:dyDescent="0.25">
      <c r="A41" s="12">
        <v>2</v>
      </c>
      <c r="B41" s="113" t="s">
        <v>543</v>
      </c>
      <c r="C41" s="114"/>
      <c r="D41" s="11"/>
      <c r="E41" s="11"/>
      <c r="F41" s="11"/>
    </row>
    <row r="42" spans="1:6" x14ac:dyDescent="0.25">
      <c r="A42" s="12">
        <v>3</v>
      </c>
      <c r="B42" s="113" t="s">
        <v>544</v>
      </c>
      <c r="C42" s="160"/>
      <c r="D42" s="11"/>
      <c r="E42" s="11"/>
      <c r="F42" s="11"/>
    </row>
    <row r="43" spans="1:6" x14ac:dyDescent="0.25">
      <c r="A43" s="12">
        <v>4</v>
      </c>
      <c r="B43" s="118" t="s">
        <v>545</v>
      </c>
      <c r="C43" s="114"/>
      <c r="D43" s="11"/>
      <c r="E43" s="11"/>
      <c r="F43" s="11"/>
    </row>
    <row r="44" spans="1:6" x14ac:dyDescent="0.25">
      <c r="A44" s="12"/>
      <c r="B44" s="9" t="s">
        <v>546</v>
      </c>
      <c r="C44" s="114"/>
      <c r="D44" s="11"/>
      <c r="E44" s="11"/>
      <c r="F44" s="11"/>
    </row>
    <row r="45" spans="1:6" ht="27.6" x14ac:dyDescent="0.25">
      <c r="A45" s="12">
        <v>5</v>
      </c>
      <c r="B45" s="43" t="s">
        <v>1014</v>
      </c>
      <c r="C45" s="160"/>
      <c r="D45" s="11"/>
      <c r="E45" s="11"/>
      <c r="F45" s="11"/>
    </row>
    <row r="46" spans="1:6" x14ac:dyDescent="0.25">
      <c r="A46" s="12">
        <v>6</v>
      </c>
      <c r="B46" s="110" t="s">
        <v>547</v>
      </c>
      <c r="C46" s="10"/>
      <c r="D46" s="11"/>
      <c r="E46" s="11"/>
      <c r="F46" s="11"/>
    </row>
    <row r="47" spans="1:6" x14ac:dyDescent="0.25">
      <c r="A47" s="10"/>
      <c r="B47" s="11"/>
      <c r="C47" s="91"/>
      <c r="D47" s="11"/>
      <c r="E47" s="11"/>
      <c r="F47" s="11"/>
    </row>
    <row r="48" spans="1:6" x14ac:dyDescent="0.25">
      <c r="A48" s="10"/>
      <c r="B48" s="111" t="s">
        <v>548</v>
      </c>
      <c r="C48" s="112"/>
      <c r="D48" s="11"/>
      <c r="E48" s="11"/>
      <c r="F48" s="11"/>
    </row>
    <row r="49" spans="1:8" x14ac:dyDescent="0.25">
      <c r="A49" s="8">
        <v>7</v>
      </c>
      <c r="B49" s="113" t="s">
        <v>549</v>
      </c>
      <c r="C49" s="112"/>
      <c r="D49" s="11"/>
      <c r="E49" s="11"/>
      <c r="F49" s="11"/>
    </row>
    <row r="50" spans="1:8" x14ac:dyDescent="0.25">
      <c r="A50" s="12">
        <v>8</v>
      </c>
      <c r="B50" s="111" t="s">
        <v>151</v>
      </c>
      <c r="C50" s="114"/>
      <c r="D50" s="11"/>
      <c r="E50" s="11"/>
      <c r="F50" s="11"/>
    </row>
    <row r="51" spans="1:8" x14ac:dyDescent="0.25">
      <c r="A51" s="12"/>
      <c r="B51" s="111"/>
      <c r="C51" s="11"/>
      <c r="D51" s="11"/>
      <c r="E51" s="11"/>
      <c r="F51" s="11"/>
    </row>
    <row r="52" spans="1:8" x14ac:dyDescent="0.25">
      <c r="A52" s="12">
        <v>9</v>
      </c>
      <c r="B52" s="111" t="s">
        <v>550</v>
      </c>
      <c r="C52" s="11"/>
      <c r="D52" s="11"/>
      <c r="E52" s="11"/>
      <c r="F52" s="11"/>
    </row>
    <row r="53" spans="1:8" x14ac:dyDescent="0.25">
      <c r="A53" s="2"/>
      <c r="B53" s="115"/>
    </row>
    <row r="54" spans="1:8" x14ac:dyDescent="0.25">
      <c r="A54" s="2"/>
      <c r="B54" s="116"/>
    </row>
    <row r="55" spans="1:8" x14ac:dyDescent="0.25">
      <c r="A55" s="16" t="s">
        <v>1274</v>
      </c>
      <c r="B55" s="15"/>
    </row>
    <row r="56" spans="1:8" x14ac:dyDescent="0.25">
      <c r="A56" s="2"/>
      <c r="B56" s="15"/>
    </row>
    <row r="57" spans="1:8" ht="15" customHeight="1" x14ac:dyDescent="0.25">
      <c r="A57" s="737" t="s">
        <v>551</v>
      </c>
      <c r="B57" s="737" t="s">
        <v>2</v>
      </c>
      <c r="C57" s="693" t="s">
        <v>486</v>
      </c>
      <c r="D57" s="695" t="s">
        <v>3</v>
      </c>
      <c r="E57" s="696"/>
      <c r="F57" s="696"/>
      <c r="G57" s="696"/>
      <c r="H57" s="697"/>
    </row>
    <row r="58" spans="1:8" x14ac:dyDescent="0.25">
      <c r="A58" s="739"/>
      <c r="B58" s="739"/>
      <c r="C58" s="693"/>
      <c r="D58" s="24" t="s">
        <v>5</v>
      </c>
      <c r="E58" s="24" t="s">
        <v>6</v>
      </c>
      <c r="F58" s="24" t="s">
        <v>7</v>
      </c>
      <c r="G58" s="24" t="s">
        <v>8</v>
      </c>
      <c r="H58" s="24" t="s">
        <v>9</v>
      </c>
    </row>
    <row r="59" spans="1:8" x14ac:dyDescent="0.25">
      <c r="A59" s="8"/>
      <c r="B59" s="9" t="s">
        <v>541</v>
      </c>
      <c r="C59" s="11"/>
      <c r="D59" s="11"/>
      <c r="E59" s="11"/>
      <c r="F59" s="11"/>
      <c r="G59" s="11"/>
      <c r="H59" s="11"/>
    </row>
    <row r="60" spans="1:8" x14ac:dyDescent="0.25">
      <c r="A60" s="12">
        <v>1</v>
      </c>
      <c r="B60" s="113" t="s">
        <v>542</v>
      </c>
      <c r="C60" s="11" t="s">
        <v>1010</v>
      </c>
      <c r="D60" s="11"/>
      <c r="E60" s="11"/>
      <c r="F60" s="11"/>
      <c r="G60" s="11"/>
      <c r="H60" s="11"/>
    </row>
    <row r="61" spans="1:8" x14ac:dyDescent="0.25">
      <c r="A61" s="12">
        <v>2</v>
      </c>
      <c r="B61" s="113" t="s">
        <v>543</v>
      </c>
      <c r="C61" s="11" t="s">
        <v>1013</v>
      </c>
      <c r="D61" s="11"/>
      <c r="E61" s="11"/>
      <c r="F61" s="11"/>
      <c r="G61" s="11"/>
      <c r="H61" s="11"/>
    </row>
    <row r="62" spans="1:8" ht="41.4" x14ac:dyDescent="0.25">
      <c r="A62" s="12">
        <v>3</v>
      </c>
      <c r="B62" s="113" t="s">
        <v>544</v>
      </c>
      <c r="C62" s="191" t="s">
        <v>1011</v>
      </c>
      <c r="D62" s="11"/>
      <c r="E62" s="11"/>
      <c r="F62" s="11"/>
      <c r="G62" s="11"/>
      <c r="H62" s="11"/>
    </row>
    <row r="63" spans="1:8" x14ac:dyDescent="0.25">
      <c r="A63" s="12">
        <v>4</v>
      </c>
      <c r="B63" s="118" t="s">
        <v>545</v>
      </c>
      <c r="C63" s="11"/>
      <c r="D63" s="11"/>
      <c r="E63" s="11"/>
      <c r="F63" s="11"/>
      <c r="G63" s="11"/>
      <c r="H63" s="11"/>
    </row>
    <row r="64" spans="1:8" x14ac:dyDescent="0.25">
      <c r="A64" s="12"/>
      <c r="B64" s="9" t="s">
        <v>546</v>
      </c>
      <c r="C64" s="11"/>
      <c r="D64" s="11"/>
      <c r="E64" s="11"/>
      <c r="F64" s="11"/>
      <c r="G64" s="11"/>
      <c r="H64" s="11"/>
    </row>
    <row r="65" spans="1:8" ht="27.6" x14ac:dyDescent="0.25">
      <c r="A65" s="12">
        <v>5</v>
      </c>
      <c r="B65" s="43" t="s">
        <v>1014</v>
      </c>
      <c r="C65" s="160" t="s">
        <v>1012</v>
      </c>
      <c r="D65" s="11"/>
      <c r="E65" s="11"/>
      <c r="F65" s="11"/>
      <c r="G65" s="11"/>
      <c r="H65" s="11"/>
    </row>
    <row r="66" spans="1:8" x14ac:dyDescent="0.25">
      <c r="A66" s="12">
        <v>6</v>
      </c>
      <c r="B66" s="110" t="s">
        <v>547</v>
      </c>
      <c r="C66" s="11"/>
      <c r="D66" s="11"/>
      <c r="E66" s="11"/>
      <c r="F66" s="11"/>
      <c r="G66" s="11"/>
      <c r="H66" s="11"/>
    </row>
    <row r="67" spans="1:8" x14ac:dyDescent="0.25">
      <c r="A67" s="10"/>
      <c r="B67" s="11"/>
      <c r="C67" s="11"/>
      <c r="D67" s="11"/>
      <c r="E67" s="11"/>
      <c r="F67" s="11"/>
      <c r="G67" s="11"/>
      <c r="H67" s="11"/>
    </row>
    <row r="68" spans="1:8" x14ac:dyDescent="0.25">
      <c r="A68" s="10"/>
      <c r="B68" s="111" t="s">
        <v>548</v>
      </c>
      <c r="C68" s="11"/>
      <c r="D68" s="11"/>
      <c r="E68" s="11"/>
      <c r="F68" s="11"/>
      <c r="G68" s="11"/>
      <c r="H68" s="11"/>
    </row>
    <row r="69" spans="1:8" x14ac:dyDescent="0.25">
      <c r="A69" s="8">
        <v>7</v>
      </c>
      <c r="B69" s="113" t="s">
        <v>549</v>
      </c>
      <c r="C69" s="11" t="s">
        <v>1015</v>
      </c>
      <c r="D69" s="11"/>
      <c r="E69" s="11"/>
      <c r="F69" s="11"/>
      <c r="G69" s="11"/>
      <c r="H69" s="11"/>
    </row>
    <row r="70" spans="1:8" x14ac:dyDescent="0.25">
      <c r="A70" s="12">
        <v>8</v>
      </c>
      <c r="B70" s="111" t="s">
        <v>151</v>
      </c>
      <c r="C70" s="11"/>
      <c r="D70" s="11"/>
      <c r="E70" s="11"/>
      <c r="F70" s="11"/>
      <c r="G70" s="11"/>
      <c r="H70" s="11"/>
    </row>
    <row r="71" spans="1:8" x14ac:dyDescent="0.25">
      <c r="A71" s="117"/>
      <c r="B71" s="115"/>
    </row>
    <row r="73" spans="1:8" x14ac:dyDescent="0.25">
      <c r="B73" s="78" t="s">
        <v>553</v>
      </c>
    </row>
    <row r="74" spans="1:8" x14ac:dyDescent="0.25">
      <c r="B74" s="78"/>
    </row>
    <row r="75" spans="1:8" x14ac:dyDescent="0.25">
      <c r="A75" s="78" t="s">
        <v>536</v>
      </c>
    </row>
    <row r="76" spans="1:8" x14ac:dyDescent="0.25">
      <c r="A76" s="78"/>
    </row>
    <row r="77" spans="1:8" x14ac:dyDescent="0.25">
      <c r="A77" s="706" t="s">
        <v>551</v>
      </c>
      <c r="B77" s="706" t="s">
        <v>2</v>
      </c>
      <c r="C77" s="819" t="s">
        <v>1059</v>
      </c>
      <c r="D77" s="693" t="s">
        <v>538</v>
      </c>
      <c r="E77" s="693"/>
      <c r="F77" s="693"/>
    </row>
    <row r="78" spans="1:8" x14ac:dyDescent="0.25">
      <c r="A78" s="706"/>
      <c r="B78" s="706"/>
      <c r="C78" s="820"/>
      <c r="D78" s="45" t="s">
        <v>117</v>
      </c>
      <c r="E78" s="45" t="s">
        <v>539</v>
      </c>
      <c r="F78" s="289" t="s">
        <v>540</v>
      </c>
    </row>
    <row r="79" spans="1:8" x14ac:dyDescent="0.25">
      <c r="A79" s="119"/>
      <c r="B79" s="119"/>
      <c r="C79" s="114"/>
      <c r="D79" s="11"/>
      <c r="E79" s="11"/>
      <c r="F79" s="11"/>
    </row>
    <row r="80" spans="1:8" x14ac:dyDescent="0.25">
      <c r="A80" s="8"/>
      <c r="B80" s="9" t="s">
        <v>541</v>
      </c>
      <c r="C80" s="114"/>
      <c r="D80" s="11"/>
      <c r="E80" s="11"/>
      <c r="F80" s="11"/>
    </row>
    <row r="81" spans="1:6" x14ac:dyDescent="0.25">
      <c r="A81" s="12">
        <v>1</v>
      </c>
      <c r="B81" s="113" t="s">
        <v>542</v>
      </c>
      <c r="C81" s="114"/>
      <c r="D81" s="11"/>
      <c r="E81" s="11"/>
      <c r="F81" s="11"/>
    </row>
    <row r="82" spans="1:6" x14ac:dyDescent="0.25">
      <c r="A82" s="12">
        <v>2</v>
      </c>
      <c r="B82" s="113" t="s">
        <v>543</v>
      </c>
      <c r="C82" s="114"/>
      <c r="D82" s="11"/>
      <c r="E82" s="11"/>
      <c r="F82" s="11"/>
    </row>
    <row r="83" spans="1:6" x14ac:dyDescent="0.25">
      <c r="A83" s="12">
        <v>3</v>
      </c>
      <c r="B83" s="113" t="s">
        <v>544</v>
      </c>
      <c r="C83" s="160"/>
      <c r="D83" s="11"/>
      <c r="E83" s="11"/>
      <c r="F83" s="11"/>
    </row>
    <row r="84" spans="1:6" x14ac:dyDescent="0.25">
      <c r="A84" s="12">
        <v>4</v>
      </c>
      <c r="B84" s="118" t="s">
        <v>545</v>
      </c>
      <c r="C84" s="114"/>
      <c r="D84" s="11"/>
      <c r="E84" s="11"/>
      <c r="F84" s="11"/>
    </row>
    <row r="85" spans="1:6" x14ac:dyDescent="0.25">
      <c r="A85" s="12"/>
      <c r="B85" s="9" t="s">
        <v>546</v>
      </c>
      <c r="C85" s="114"/>
      <c r="D85" s="11"/>
      <c r="E85" s="11"/>
      <c r="F85" s="11"/>
    </row>
    <row r="86" spans="1:6" x14ac:dyDescent="0.25">
      <c r="A86" s="12">
        <v>5</v>
      </c>
      <c r="B86" s="43" t="s">
        <v>554</v>
      </c>
      <c r="C86" s="160"/>
      <c r="D86" s="11"/>
      <c r="E86" s="11"/>
      <c r="F86" s="11"/>
    </row>
    <row r="87" spans="1:6" x14ac:dyDescent="0.25">
      <c r="A87" s="12">
        <v>6</v>
      </c>
      <c r="B87" s="110" t="s">
        <v>547</v>
      </c>
      <c r="C87" s="10"/>
      <c r="D87" s="11"/>
      <c r="E87" s="11"/>
      <c r="F87" s="11"/>
    </row>
    <row r="88" spans="1:6" x14ac:dyDescent="0.25">
      <c r="A88" s="10"/>
      <c r="B88" s="11"/>
      <c r="C88" s="91"/>
      <c r="D88" s="11"/>
      <c r="E88" s="11"/>
      <c r="F88" s="11"/>
    </row>
    <row r="89" spans="1:6" x14ac:dyDescent="0.25">
      <c r="A89" s="10"/>
      <c r="B89" s="111" t="s">
        <v>548</v>
      </c>
      <c r="C89" s="112"/>
      <c r="D89" s="11"/>
      <c r="E89" s="11"/>
      <c r="F89" s="11"/>
    </row>
    <row r="90" spans="1:6" x14ac:dyDescent="0.25">
      <c r="A90" s="8">
        <v>7</v>
      </c>
      <c r="B90" s="113" t="s">
        <v>549</v>
      </c>
      <c r="C90" s="112"/>
      <c r="D90" s="11"/>
      <c r="E90" s="11"/>
      <c r="F90" s="11"/>
    </row>
    <row r="91" spans="1:6" x14ac:dyDescent="0.25">
      <c r="A91" s="12">
        <v>8</v>
      </c>
      <c r="B91" s="111" t="s">
        <v>151</v>
      </c>
      <c r="C91" s="114"/>
      <c r="D91" s="11"/>
      <c r="E91" s="11"/>
      <c r="F91" s="11"/>
    </row>
    <row r="92" spans="1:6" x14ac:dyDescent="0.25">
      <c r="A92" s="12"/>
      <c r="B92" s="111"/>
      <c r="C92" s="11"/>
      <c r="D92" s="11"/>
      <c r="E92" s="11"/>
      <c r="F92" s="11"/>
    </row>
    <row r="93" spans="1:6" x14ac:dyDescent="0.25">
      <c r="A93" s="12">
        <v>9</v>
      </c>
      <c r="B93" s="111" t="s">
        <v>550</v>
      </c>
      <c r="C93" s="11"/>
      <c r="D93" s="11"/>
      <c r="E93" s="11"/>
      <c r="F93" s="11"/>
    </row>
    <row r="94" spans="1:6" x14ac:dyDescent="0.25">
      <c r="A94" s="2"/>
      <c r="B94" s="115"/>
    </row>
    <row r="95" spans="1:6" x14ac:dyDescent="0.25">
      <c r="A95" s="16" t="s">
        <v>1274</v>
      </c>
      <c r="B95" s="15"/>
    </row>
    <row r="96" spans="1:6" x14ac:dyDescent="0.25">
      <c r="A96" s="2"/>
      <c r="B96" s="15"/>
    </row>
    <row r="97" spans="1:8" ht="15" customHeight="1" x14ac:dyDescent="0.25">
      <c r="A97" s="737" t="s">
        <v>551</v>
      </c>
      <c r="B97" s="737" t="s">
        <v>2</v>
      </c>
      <c r="C97" s="693" t="s">
        <v>486</v>
      </c>
      <c r="D97" s="695" t="s">
        <v>3</v>
      </c>
      <c r="E97" s="696"/>
      <c r="F97" s="696"/>
      <c r="G97" s="696"/>
      <c r="H97" s="697"/>
    </row>
    <row r="98" spans="1:8" x14ac:dyDescent="0.25">
      <c r="A98" s="739"/>
      <c r="B98" s="739"/>
      <c r="C98" s="693"/>
      <c r="D98" s="386" t="s">
        <v>6</v>
      </c>
      <c r="E98" s="386" t="s">
        <v>7</v>
      </c>
      <c r="F98" s="386" t="s">
        <v>8</v>
      </c>
      <c r="G98" s="386" t="s">
        <v>9</v>
      </c>
      <c r="H98" s="24" t="s">
        <v>1228</v>
      </c>
    </row>
    <row r="99" spans="1:8" x14ac:dyDescent="0.25">
      <c r="A99" s="8"/>
      <c r="B99" s="9" t="s">
        <v>541</v>
      </c>
      <c r="C99" s="11"/>
      <c r="D99" s="11"/>
      <c r="E99" s="11"/>
      <c r="F99" s="11"/>
      <c r="G99" s="11"/>
      <c r="H99" s="11"/>
    </row>
    <row r="100" spans="1:8" x14ac:dyDescent="0.25">
      <c r="A100" s="12">
        <v>1</v>
      </c>
      <c r="B100" s="113" t="s">
        <v>542</v>
      </c>
      <c r="C100" s="191" t="s">
        <v>1010</v>
      </c>
      <c r="D100" s="11"/>
      <c r="E100" s="11"/>
      <c r="F100" s="11"/>
      <c r="G100" s="11"/>
      <c r="H100" s="11"/>
    </row>
    <row r="101" spans="1:8" ht="27.6" x14ac:dyDescent="0.25">
      <c r="A101" s="12">
        <v>2</v>
      </c>
      <c r="B101" s="113" t="s">
        <v>543</v>
      </c>
      <c r="C101" s="191" t="s">
        <v>1013</v>
      </c>
      <c r="D101" s="11"/>
      <c r="E101" s="11"/>
      <c r="F101" s="11"/>
      <c r="G101" s="11"/>
      <c r="H101" s="11"/>
    </row>
    <row r="102" spans="1:8" ht="41.4" x14ac:dyDescent="0.25">
      <c r="A102" s="12">
        <v>3</v>
      </c>
      <c r="B102" s="113" t="s">
        <v>544</v>
      </c>
      <c r="C102" s="191" t="s">
        <v>1016</v>
      </c>
      <c r="D102" s="11"/>
      <c r="E102" s="11"/>
      <c r="F102" s="11"/>
      <c r="G102" s="11"/>
      <c r="H102" s="11"/>
    </row>
    <row r="103" spans="1:8" x14ac:dyDescent="0.25">
      <c r="A103" s="12">
        <v>4</v>
      </c>
      <c r="B103" s="118" t="s">
        <v>545</v>
      </c>
      <c r="C103" s="191"/>
      <c r="D103" s="11"/>
      <c r="E103" s="11"/>
      <c r="F103" s="11"/>
      <c r="G103" s="11"/>
      <c r="H103" s="11"/>
    </row>
    <row r="104" spans="1:8" x14ac:dyDescent="0.25">
      <c r="A104" s="12"/>
      <c r="B104" s="9" t="s">
        <v>546</v>
      </c>
      <c r="C104" s="191"/>
      <c r="D104" s="11"/>
      <c r="E104" s="11"/>
      <c r="F104" s="11"/>
      <c r="G104" s="11"/>
      <c r="H104" s="11"/>
    </row>
    <row r="105" spans="1:8" ht="27.6" x14ac:dyDescent="0.25">
      <c r="A105" s="12">
        <v>5</v>
      </c>
      <c r="B105" s="43" t="s">
        <v>555</v>
      </c>
      <c r="D105" s="11"/>
      <c r="E105" s="11"/>
      <c r="F105" s="11"/>
      <c r="G105" s="11"/>
      <c r="H105" s="11"/>
    </row>
    <row r="106" spans="1:8" ht="27.6" x14ac:dyDescent="0.25">
      <c r="A106" s="12">
        <v>6</v>
      </c>
      <c r="B106" s="43" t="s">
        <v>554</v>
      </c>
      <c r="C106" s="160" t="s">
        <v>1017</v>
      </c>
      <c r="D106" s="11"/>
      <c r="E106" s="11"/>
      <c r="F106" s="11"/>
      <c r="G106" s="11"/>
      <c r="H106" s="11"/>
    </row>
    <row r="107" spans="1:8" x14ac:dyDescent="0.25">
      <c r="A107" s="12">
        <v>7</v>
      </c>
      <c r="B107" s="110" t="s">
        <v>547</v>
      </c>
      <c r="C107" s="191"/>
      <c r="D107" s="11"/>
      <c r="E107" s="11"/>
      <c r="F107" s="11"/>
      <c r="G107" s="11"/>
      <c r="H107" s="11"/>
    </row>
    <row r="108" spans="1:8" x14ac:dyDescent="0.25">
      <c r="A108" s="10"/>
      <c r="B108" s="11"/>
      <c r="C108" s="191"/>
      <c r="D108" s="11"/>
      <c r="E108" s="11"/>
      <c r="F108" s="11"/>
      <c r="G108" s="11"/>
      <c r="H108" s="11"/>
    </row>
    <row r="109" spans="1:8" x14ac:dyDescent="0.25">
      <c r="A109" s="10"/>
      <c r="B109" s="111" t="s">
        <v>548</v>
      </c>
      <c r="C109" s="191"/>
      <c r="D109" s="11"/>
      <c r="E109" s="11"/>
      <c r="F109" s="11"/>
      <c r="G109" s="11"/>
      <c r="H109" s="11"/>
    </row>
    <row r="110" spans="1:8" x14ac:dyDescent="0.25">
      <c r="A110" s="8">
        <v>8</v>
      </c>
      <c r="B110" s="113" t="s">
        <v>549</v>
      </c>
      <c r="C110" s="191" t="s">
        <v>1015</v>
      </c>
      <c r="D110" s="11"/>
      <c r="E110" s="11"/>
      <c r="F110" s="11"/>
      <c r="G110" s="11"/>
      <c r="H110" s="11"/>
    </row>
    <row r="111" spans="1:8" x14ac:dyDescent="0.25">
      <c r="A111" s="12">
        <v>9</v>
      </c>
      <c r="B111" s="111" t="s">
        <v>151</v>
      </c>
      <c r="C111" s="191"/>
      <c r="D111" s="11"/>
      <c r="E111" s="11"/>
      <c r="F111" s="11"/>
      <c r="G111" s="11"/>
      <c r="H111" s="11"/>
    </row>
    <row r="113" spans="1:1" x14ac:dyDescent="0.25">
      <c r="A113" s="7" t="s">
        <v>827</v>
      </c>
    </row>
    <row r="114" spans="1:1" x14ac:dyDescent="0.25">
      <c r="A114" s="7" t="s">
        <v>1275</v>
      </c>
    </row>
  </sheetData>
  <mergeCells count="28">
    <mergeCell ref="A97:A98"/>
    <mergeCell ref="B97:B98"/>
    <mergeCell ref="C97:C98"/>
    <mergeCell ref="D97:H97"/>
    <mergeCell ref="A57:A58"/>
    <mergeCell ref="B57:B58"/>
    <mergeCell ref="C57:C58"/>
    <mergeCell ref="D57:H57"/>
    <mergeCell ref="A77:A78"/>
    <mergeCell ref="B77:B78"/>
    <mergeCell ref="C77:C78"/>
    <mergeCell ref="D77:F77"/>
    <mergeCell ref="A24:A25"/>
    <mergeCell ref="B24:B25"/>
    <mergeCell ref="C24:C25"/>
    <mergeCell ref="D24:H24"/>
    <mergeCell ref="A37:A38"/>
    <mergeCell ref="B37:B38"/>
    <mergeCell ref="C37:C38"/>
    <mergeCell ref="D37:F37"/>
    <mergeCell ref="A2:F2"/>
    <mergeCell ref="A3:F3"/>
    <mergeCell ref="A4:F4"/>
    <mergeCell ref="A5:F5"/>
    <mergeCell ref="A11:A12"/>
    <mergeCell ref="B11:B12"/>
    <mergeCell ref="C11:C12"/>
    <mergeCell ref="D11:F11"/>
  </mergeCells>
  <printOptions horizontalCentered="1"/>
  <pageMargins left="0.2362204724409" right="0.23622047244094499" top="0.63" bottom="0.36" header="0.23622047244094499" footer="0.23622047244094499"/>
  <pageSetup paperSize="9" scale="47" fitToHeight="2" orientation="landscape" r:id="rId1"/>
  <headerFooter alignWithMargins="0"/>
  <rowBreaks count="1" manualBreakCount="1">
    <brk id="71" max="7"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C0CCC-EB81-4FD2-9C5F-3126D9407B0C}">
  <dimension ref="C2:S79"/>
  <sheetViews>
    <sheetView showGridLines="0" view="pageBreakPreview" zoomScale="93" zoomScaleNormal="75" zoomScaleSheetLayoutView="80" workbookViewId="0">
      <selection activeCell="C19" sqref="C19"/>
    </sheetView>
  </sheetViews>
  <sheetFormatPr defaultColWidth="9.109375" defaultRowHeight="13.8" x14ac:dyDescent="0.25"/>
  <cols>
    <col min="1" max="2" width="9.109375" style="7"/>
    <col min="3" max="3" width="5.5546875" style="7" customWidth="1"/>
    <col min="4" max="4" width="50.5546875" style="7" customWidth="1"/>
    <col min="5" max="5" width="13.77734375" style="7" bestFit="1" customWidth="1"/>
    <col min="6" max="6" width="9.109375" style="7" customWidth="1"/>
    <col min="7" max="7" width="15.44140625" style="7" customWidth="1"/>
    <col min="8" max="11" width="14.5546875" style="7" customWidth="1"/>
    <col min="12" max="16" width="16.5546875" style="7" customWidth="1"/>
    <col min="17" max="17" width="9.109375" style="7"/>
    <col min="18" max="18" width="20.33203125" style="7" customWidth="1"/>
    <col min="19" max="19" width="16.5546875" style="7" customWidth="1"/>
    <col min="20" max="16384" width="9.109375" style="7"/>
  </cols>
  <sheetData>
    <row r="2" spans="3:19" x14ac:dyDescent="0.25">
      <c r="C2" s="687" t="s">
        <v>83</v>
      </c>
      <c r="D2" s="687"/>
      <c r="E2" s="687"/>
      <c r="F2" s="687"/>
      <c r="G2" s="687"/>
      <c r="H2" s="687"/>
      <c r="I2" s="687"/>
      <c r="J2" s="687"/>
      <c r="K2" s="687"/>
      <c r="L2" s="687"/>
      <c r="M2" s="687"/>
      <c r="N2" s="687"/>
      <c r="O2" s="687"/>
      <c r="P2" s="687"/>
    </row>
    <row r="3" spans="3:19" x14ac:dyDescent="0.25">
      <c r="C3" s="687" t="s">
        <v>691</v>
      </c>
      <c r="D3" s="687"/>
      <c r="E3" s="687"/>
      <c r="F3" s="687"/>
      <c r="G3" s="687"/>
      <c r="H3" s="687"/>
      <c r="I3" s="687"/>
      <c r="J3" s="687"/>
      <c r="K3" s="687"/>
      <c r="L3" s="687"/>
      <c r="M3" s="687"/>
      <c r="N3" s="687"/>
      <c r="O3" s="687"/>
      <c r="P3" s="687"/>
    </row>
    <row r="4" spans="3:19" x14ac:dyDescent="0.25">
      <c r="C4" s="687" t="s">
        <v>853</v>
      </c>
      <c r="D4" s="687"/>
      <c r="E4" s="687"/>
      <c r="F4" s="687"/>
      <c r="G4" s="687"/>
      <c r="H4" s="687"/>
      <c r="I4" s="687"/>
      <c r="J4" s="687"/>
      <c r="K4" s="687"/>
      <c r="L4" s="687"/>
      <c r="M4" s="687"/>
      <c r="N4" s="687"/>
      <c r="O4" s="687"/>
      <c r="P4" s="687"/>
    </row>
    <row r="6" spans="3:19" x14ac:dyDescent="0.25">
      <c r="C6" s="102" t="s">
        <v>378</v>
      </c>
      <c r="P6" s="78" t="s">
        <v>0</v>
      </c>
    </row>
    <row r="7" spans="3:19" ht="15" customHeight="1" x14ac:dyDescent="0.25">
      <c r="C7" s="698" t="s">
        <v>484</v>
      </c>
      <c r="D7" s="698" t="s">
        <v>2</v>
      </c>
      <c r="E7" s="716" t="s">
        <v>476</v>
      </c>
      <c r="F7" s="695" t="s">
        <v>1249</v>
      </c>
      <c r="G7" s="696"/>
      <c r="H7" s="697"/>
      <c r="I7" s="695" t="s">
        <v>5</v>
      </c>
      <c r="J7" s="696"/>
      <c r="K7" s="697"/>
      <c r="L7" s="695" t="s">
        <v>3</v>
      </c>
      <c r="M7" s="696"/>
      <c r="N7" s="696"/>
      <c r="O7" s="696"/>
      <c r="P7" s="697"/>
      <c r="Q7" s="693" t="s">
        <v>1401</v>
      </c>
      <c r="R7" s="693"/>
      <c r="S7" s="693"/>
    </row>
    <row r="8" spans="3:19" x14ac:dyDescent="0.25">
      <c r="C8" s="763"/>
      <c r="D8" s="763"/>
      <c r="E8" s="720"/>
      <c r="F8" s="716" t="s">
        <v>486</v>
      </c>
      <c r="G8" s="746" t="s">
        <v>117</v>
      </c>
      <c r="H8" s="716" t="s">
        <v>487</v>
      </c>
      <c r="I8" s="716" t="s">
        <v>486</v>
      </c>
      <c r="J8" s="716" t="s">
        <v>117</v>
      </c>
      <c r="K8" s="716" t="s">
        <v>488</v>
      </c>
      <c r="L8" s="380" t="s">
        <v>6</v>
      </c>
      <c r="M8" s="380" t="s">
        <v>7</v>
      </c>
      <c r="N8" s="380" t="s">
        <v>8</v>
      </c>
      <c r="O8" s="380" t="s">
        <v>9</v>
      </c>
      <c r="P8" s="295" t="s">
        <v>1228</v>
      </c>
      <c r="Q8" s="693" t="s">
        <v>486</v>
      </c>
      <c r="R8" s="693" t="s">
        <v>1460</v>
      </c>
      <c r="S8" s="693" t="s">
        <v>487</v>
      </c>
    </row>
    <row r="9" spans="3:19" x14ac:dyDescent="0.25">
      <c r="C9" s="699"/>
      <c r="D9" s="699"/>
      <c r="E9" s="717"/>
      <c r="F9" s="717"/>
      <c r="G9" s="748"/>
      <c r="H9" s="717"/>
      <c r="I9" s="717"/>
      <c r="J9" s="717"/>
      <c r="K9" s="717"/>
      <c r="L9" s="295" t="s">
        <v>10</v>
      </c>
      <c r="M9" s="295" t="s">
        <v>10</v>
      </c>
      <c r="N9" s="295" t="s">
        <v>10</v>
      </c>
      <c r="O9" s="295" t="s">
        <v>10</v>
      </c>
      <c r="P9" s="295" t="s">
        <v>10</v>
      </c>
      <c r="Q9" s="693"/>
      <c r="R9" s="693"/>
      <c r="S9" s="693"/>
    </row>
    <row r="10" spans="3:19" x14ac:dyDescent="0.25">
      <c r="C10" s="89">
        <v>1</v>
      </c>
      <c r="D10" s="191" t="s">
        <v>489</v>
      </c>
      <c r="E10" s="209" t="s">
        <v>14</v>
      </c>
      <c r="F10" s="191"/>
      <c r="G10" s="191"/>
      <c r="H10" s="11"/>
      <c r="I10" s="11"/>
      <c r="J10" s="11"/>
      <c r="K10" s="11"/>
      <c r="L10" s="11"/>
      <c r="M10" s="11"/>
      <c r="N10" s="11"/>
      <c r="O10" s="11"/>
      <c r="P10" s="11"/>
      <c r="Q10" s="11"/>
      <c r="R10" s="11"/>
      <c r="S10" s="11"/>
    </row>
    <row r="11" spans="3:19" x14ac:dyDescent="0.25">
      <c r="C11" s="422" t="s">
        <v>1320</v>
      </c>
      <c r="D11" s="423" t="s">
        <v>490</v>
      </c>
      <c r="E11" s="422" t="s">
        <v>645</v>
      </c>
      <c r="F11" s="191"/>
      <c r="G11" s="191"/>
      <c r="H11" s="11"/>
      <c r="I11" s="11"/>
      <c r="J11" s="11"/>
      <c r="K11" s="11"/>
      <c r="L11" s="11"/>
      <c r="M11" s="11"/>
      <c r="N11" s="11"/>
      <c r="O11" s="11"/>
      <c r="P11" s="11"/>
      <c r="Q11" s="11"/>
      <c r="R11" s="11"/>
      <c r="S11" s="11"/>
    </row>
    <row r="12" spans="3:19" x14ac:dyDescent="0.25">
      <c r="C12" s="422" t="s">
        <v>1321</v>
      </c>
      <c r="D12" s="423" t="s">
        <v>1322</v>
      </c>
      <c r="E12" s="422" t="s">
        <v>657</v>
      </c>
      <c r="F12" s="191"/>
      <c r="G12" s="191"/>
      <c r="H12" s="11"/>
      <c r="I12" s="11"/>
      <c r="J12" s="11"/>
      <c r="K12" s="11"/>
      <c r="L12" s="11"/>
      <c r="M12" s="11"/>
      <c r="N12" s="11"/>
      <c r="O12" s="11"/>
      <c r="P12" s="11"/>
      <c r="Q12" s="11"/>
      <c r="R12" s="11"/>
      <c r="S12" s="11"/>
    </row>
    <row r="13" spans="3:19" x14ac:dyDescent="0.25">
      <c r="C13" s="421">
        <v>3</v>
      </c>
      <c r="D13" s="191" t="s">
        <v>1459</v>
      </c>
      <c r="E13" s="209" t="s">
        <v>491</v>
      </c>
      <c r="F13" s="191"/>
      <c r="G13" s="191"/>
      <c r="H13" s="11"/>
      <c r="I13" s="11"/>
      <c r="J13" s="11"/>
      <c r="K13" s="11"/>
      <c r="L13" s="11"/>
      <c r="M13" s="11"/>
      <c r="N13" s="11"/>
      <c r="O13" s="11"/>
      <c r="P13" s="11"/>
      <c r="Q13" s="11"/>
      <c r="R13" s="11"/>
      <c r="S13" s="11"/>
    </row>
    <row r="14" spans="3:19" ht="27.6" x14ac:dyDescent="0.25">
      <c r="C14" s="421">
        <f t="shared" ref="C14:C15" si="0">C13+1</f>
        <v>4</v>
      </c>
      <c r="D14" s="160" t="s">
        <v>492</v>
      </c>
      <c r="E14" s="212" t="s">
        <v>299</v>
      </c>
      <c r="F14" s="214"/>
      <c r="G14" s="214"/>
      <c r="H14" s="11"/>
      <c r="I14" s="11"/>
      <c r="J14" s="11"/>
      <c r="K14" s="11"/>
      <c r="L14" s="11"/>
      <c r="M14" s="11"/>
      <c r="N14" s="11"/>
      <c r="O14" s="11"/>
      <c r="P14" s="11"/>
      <c r="Q14" s="11"/>
      <c r="R14" s="11"/>
      <c r="S14" s="11"/>
    </row>
    <row r="15" spans="3:19" x14ac:dyDescent="0.25">
      <c r="C15" s="421">
        <f t="shared" si="0"/>
        <v>5</v>
      </c>
      <c r="D15" s="191" t="s">
        <v>493</v>
      </c>
      <c r="E15" s="209" t="s">
        <v>494</v>
      </c>
      <c r="F15" s="191"/>
      <c r="G15" s="191"/>
      <c r="H15" s="11"/>
      <c r="I15" s="11"/>
      <c r="J15" s="11"/>
      <c r="K15" s="11"/>
      <c r="L15" s="11"/>
      <c r="M15" s="11"/>
      <c r="N15" s="11"/>
      <c r="O15" s="11"/>
      <c r="P15" s="11"/>
      <c r="Q15" s="11"/>
      <c r="R15" s="11"/>
      <c r="S15" s="11"/>
    </row>
    <row r="16" spans="3:19" x14ac:dyDescent="0.25">
      <c r="C16" s="209"/>
      <c r="D16" s="191"/>
      <c r="E16" s="209"/>
      <c r="F16" s="191"/>
      <c r="G16" s="191"/>
      <c r="H16" s="11"/>
      <c r="I16" s="11"/>
      <c r="J16" s="11"/>
      <c r="K16" s="11"/>
      <c r="L16" s="11"/>
      <c r="M16" s="11"/>
      <c r="N16" s="11"/>
      <c r="O16" s="11"/>
      <c r="P16" s="11"/>
      <c r="Q16" s="11"/>
      <c r="R16" s="11"/>
      <c r="S16" s="11"/>
    </row>
    <row r="17" spans="3:19" x14ac:dyDescent="0.25">
      <c r="C17" s="209"/>
      <c r="D17" s="190"/>
      <c r="E17" s="209"/>
      <c r="F17" s="191"/>
      <c r="G17" s="191"/>
      <c r="H17" s="11"/>
      <c r="I17" s="11"/>
      <c r="J17" s="11"/>
      <c r="K17" s="11"/>
      <c r="L17" s="11"/>
      <c r="M17" s="11"/>
      <c r="N17" s="11"/>
      <c r="O17" s="11"/>
      <c r="P17" s="11"/>
      <c r="Q17" s="11"/>
      <c r="R17" s="11"/>
      <c r="S17" s="11"/>
    </row>
    <row r="18" spans="3:19" ht="27.6" x14ac:dyDescent="0.25">
      <c r="C18" s="209">
        <v>6</v>
      </c>
      <c r="D18" s="190" t="s">
        <v>1018</v>
      </c>
      <c r="E18" s="156" t="s">
        <v>1019</v>
      </c>
      <c r="F18" s="190"/>
      <c r="G18" s="190"/>
      <c r="H18" s="11"/>
      <c r="I18" s="11"/>
      <c r="J18" s="11"/>
      <c r="K18" s="11"/>
      <c r="L18" s="11"/>
      <c r="M18" s="11"/>
      <c r="N18" s="11"/>
      <c r="O18" s="11"/>
      <c r="P18" s="11"/>
      <c r="Q18" s="11"/>
      <c r="R18" s="11"/>
      <c r="S18" s="11"/>
    </row>
    <row r="19" spans="3:19" x14ac:dyDescent="0.25">
      <c r="C19" s="11"/>
      <c r="D19" s="11"/>
      <c r="E19" s="209"/>
      <c r="F19" s="11"/>
      <c r="G19" s="11"/>
      <c r="H19" s="11"/>
      <c r="I19" s="11"/>
      <c r="J19" s="11"/>
      <c r="K19" s="11"/>
      <c r="L19" s="11"/>
      <c r="M19" s="11"/>
      <c r="N19" s="11"/>
      <c r="O19" s="11"/>
      <c r="P19" s="11"/>
      <c r="Q19" s="11"/>
      <c r="R19" s="11"/>
      <c r="S19" s="11"/>
    </row>
    <row r="21" spans="3:19" x14ac:dyDescent="0.25">
      <c r="C21" s="102" t="s">
        <v>175</v>
      </c>
      <c r="P21" s="78" t="s">
        <v>0</v>
      </c>
    </row>
    <row r="22" spans="3:19" ht="15" customHeight="1" x14ac:dyDescent="0.25">
      <c r="C22" s="698" t="s">
        <v>484</v>
      </c>
      <c r="D22" s="698" t="s">
        <v>2</v>
      </c>
      <c r="E22" s="716" t="s">
        <v>476</v>
      </c>
      <c r="F22" s="695" t="s">
        <v>1249</v>
      </c>
      <c r="G22" s="696"/>
      <c r="H22" s="697"/>
      <c r="I22" s="695" t="s">
        <v>5</v>
      </c>
      <c r="J22" s="696"/>
      <c r="K22" s="697"/>
      <c r="L22" s="695" t="s">
        <v>3</v>
      </c>
      <c r="M22" s="696"/>
      <c r="N22" s="696"/>
      <c r="O22" s="696"/>
      <c r="P22" s="697"/>
      <c r="Q22" s="693" t="s">
        <v>1401</v>
      </c>
      <c r="R22" s="693"/>
      <c r="S22" s="693"/>
    </row>
    <row r="23" spans="3:19" ht="13.8" customHeight="1" x14ac:dyDescent="0.25">
      <c r="C23" s="763"/>
      <c r="D23" s="763"/>
      <c r="E23" s="720"/>
      <c r="F23" s="716" t="s">
        <v>486</v>
      </c>
      <c r="G23" s="746" t="s">
        <v>117</v>
      </c>
      <c r="H23" s="716" t="s">
        <v>487</v>
      </c>
      <c r="I23" s="716" t="s">
        <v>486</v>
      </c>
      <c r="J23" s="716" t="s">
        <v>117</v>
      </c>
      <c r="K23" s="716" t="s">
        <v>488</v>
      </c>
      <c r="L23" s="380" t="s">
        <v>6</v>
      </c>
      <c r="M23" s="380" t="s">
        <v>7</v>
      </c>
      <c r="N23" s="380" t="s">
        <v>8</v>
      </c>
      <c r="O23" s="380" t="s">
        <v>9</v>
      </c>
      <c r="P23" s="380" t="s">
        <v>1228</v>
      </c>
      <c r="Q23" s="693" t="s">
        <v>486</v>
      </c>
      <c r="R23" s="693" t="s">
        <v>1460</v>
      </c>
      <c r="S23" s="693" t="s">
        <v>487</v>
      </c>
    </row>
    <row r="24" spans="3:19" x14ac:dyDescent="0.25">
      <c r="C24" s="699"/>
      <c r="D24" s="699"/>
      <c r="E24" s="717"/>
      <c r="F24" s="717"/>
      <c r="G24" s="748"/>
      <c r="H24" s="717"/>
      <c r="I24" s="717"/>
      <c r="J24" s="717"/>
      <c r="K24" s="717"/>
      <c r="L24" s="295" t="s">
        <v>10</v>
      </c>
      <c r="M24" s="295" t="s">
        <v>10</v>
      </c>
      <c r="N24" s="295" t="s">
        <v>10</v>
      </c>
      <c r="O24" s="295" t="s">
        <v>10</v>
      </c>
      <c r="P24" s="295" t="s">
        <v>10</v>
      </c>
      <c r="Q24" s="693"/>
      <c r="R24" s="693"/>
      <c r="S24" s="693"/>
    </row>
    <row r="25" spans="3:19" x14ac:dyDescent="0.25">
      <c r="C25" s="89">
        <v>1</v>
      </c>
      <c r="D25" s="191" t="s">
        <v>489</v>
      </c>
      <c r="E25" s="209" t="s">
        <v>14</v>
      </c>
      <c r="F25" s="191"/>
      <c r="G25" s="191"/>
      <c r="H25" s="11"/>
      <c r="I25" s="11"/>
      <c r="J25" s="11"/>
      <c r="K25" s="11"/>
      <c r="L25" s="11"/>
      <c r="M25" s="11"/>
      <c r="N25" s="11"/>
      <c r="O25" s="11"/>
      <c r="P25" s="11"/>
      <c r="Q25" s="11"/>
      <c r="R25" s="11"/>
      <c r="S25" s="11"/>
    </row>
    <row r="26" spans="3:19" x14ac:dyDescent="0.25">
      <c r="C26" s="422" t="s">
        <v>1320</v>
      </c>
      <c r="D26" s="423" t="s">
        <v>490</v>
      </c>
      <c r="E26" s="422" t="s">
        <v>645</v>
      </c>
      <c r="F26" s="191"/>
      <c r="G26" s="191"/>
      <c r="H26" s="11"/>
      <c r="I26" s="11"/>
      <c r="J26" s="11"/>
      <c r="K26" s="11"/>
      <c r="L26" s="11"/>
      <c r="M26" s="11"/>
      <c r="N26" s="11"/>
      <c r="O26" s="11"/>
      <c r="P26" s="11"/>
      <c r="Q26" s="11"/>
      <c r="R26" s="11"/>
      <c r="S26" s="11"/>
    </row>
    <row r="27" spans="3:19" x14ac:dyDescent="0.25">
      <c r="C27" s="422" t="s">
        <v>1321</v>
      </c>
      <c r="D27" s="423" t="s">
        <v>1322</v>
      </c>
      <c r="E27" s="422" t="s">
        <v>657</v>
      </c>
      <c r="F27" s="191"/>
      <c r="G27" s="191"/>
      <c r="H27" s="11"/>
      <c r="I27" s="11"/>
      <c r="J27" s="11"/>
      <c r="K27" s="11"/>
      <c r="L27" s="11"/>
      <c r="M27" s="11"/>
      <c r="N27" s="11"/>
      <c r="O27" s="11"/>
      <c r="P27" s="11"/>
      <c r="Q27" s="11"/>
      <c r="R27" s="11"/>
      <c r="S27" s="11"/>
    </row>
    <row r="28" spans="3:19" x14ac:dyDescent="0.25">
      <c r="C28" s="421">
        <v>3</v>
      </c>
      <c r="D28" s="191" t="s">
        <v>1459</v>
      </c>
      <c r="E28" s="209" t="s">
        <v>491</v>
      </c>
      <c r="F28" s="191"/>
      <c r="G28" s="191"/>
      <c r="H28" s="11"/>
      <c r="I28" s="11"/>
      <c r="J28" s="11"/>
      <c r="K28" s="11"/>
      <c r="L28" s="11"/>
      <c r="M28" s="11"/>
      <c r="N28" s="11"/>
      <c r="O28" s="11"/>
      <c r="P28" s="11"/>
      <c r="Q28" s="11"/>
      <c r="R28" s="11"/>
      <c r="S28" s="11"/>
    </row>
    <row r="29" spans="3:19" ht="27.6" x14ac:dyDescent="0.25">
      <c r="C29" s="421">
        <f t="shared" ref="C29:C30" si="1">C28+1</f>
        <v>4</v>
      </c>
      <c r="D29" s="160" t="s">
        <v>492</v>
      </c>
      <c r="E29" s="212" t="s">
        <v>299</v>
      </c>
      <c r="F29" s="214"/>
      <c r="G29" s="214"/>
      <c r="H29" s="11"/>
      <c r="I29" s="11"/>
      <c r="J29" s="11"/>
      <c r="K29" s="11"/>
      <c r="L29" s="11"/>
      <c r="M29" s="11"/>
      <c r="N29" s="11"/>
      <c r="O29" s="11"/>
      <c r="P29" s="11"/>
      <c r="Q29" s="11"/>
      <c r="R29" s="11"/>
      <c r="S29" s="11"/>
    </row>
    <row r="30" spans="3:19" x14ac:dyDescent="0.25">
      <c r="C30" s="421">
        <f t="shared" si="1"/>
        <v>5</v>
      </c>
      <c r="D30" s="191" t="s">
        <v>493</v>
      </c>
      <c r="E30" s="209" t="s">
        <v>494</v>
      </c>
      <c r="F30" s="191"/>
      <c r="G30" s="191"/>
      <c r="H30" s="11"/>
      <c r="I30" s="11"/>
      <c r="J30" s="11"/>
      <c r="K30" s="11"/>
      <c r="L30" s="11"/>
      <c r="M30" s="11"/>
      <c r="N30" s="11"/>
      <c r="O30" s="11"/>
      <c r="P30" s="11"/>
      <c r="Q30" s="11"/>
      <c r="R30" s="11"/>
      <c r="S30" s="11"/>
    </row>
    <row r="31" spans="3:19" x14ac:dyDescent="0.25">
      <c r="C31" s="209"/>
      <c r="D31" s="191"/>
      <c r="E31" s="209"/>
      <c r="F31" s="191"/>
      <c r="G31" s="191"/>
      <c r="H31" s="11"/>
      <c r="I31" s="11"/>
      <c r="J31" s="11"/>
      <c r="K31" s="11"/>
      <c r="L31" s="11"/>
      <c r="M31" s="11"/>
      <c r="N31" s="11"/>
      <c r="O31" s="11"/>
      <c r="P31" s="11"/>
      <c r="Q31" s="11"/>
      <c r="R31" s="11"/>
      <c r="S31" s="11"/>
    </row>
    <row r="32" spans="3:19" x14ac:dyDescent="0.25">
      <c r="C32" s="209"/>
      <c r="D32" s="190" t="s">
        <v>495</v>
      </c>
      <c r="E32" s="156"/>
      <c r="F32" s="215"/>
      <c r="G32" s="215"/>
      <c r="H32" s="216"/>
      <c r="I32" s="216"/>
      <c r="J32" s="216"/>
      <c r="K32" s="216"/>
      <c r="L32" s="11"/>
      <c r="M32" s="11"/>
      <c r="N32" s="11"/>
      <c r="O32" s="11"/>
      <c r="P32" s="11"/>
      <c r="Q32" s="11"/>
      <c r="R32" s="11"/>
      <c r="S32" s="11"/>
    </row>
    <row r="33" spans="3:19" x14ac:dyDescent="0.25">
      <c r="C33" s="209">
        <v>6</v>
      </c>
      <c r="D33" s="191" t="s">
        <v>496</v>
      </c>
      <c r="E33" s="209" t="s">
        <v>302</v>
      </c>
      <c r="F33" s="217"/>
      <c r="G33" s="217"/>
      <c r="H33" s="216"/>
      <c r="I33" s="216"/>
      <c r="J33" s="216"/>
      <c r="K33" s="216"/>
      <c r="L33" s="216"/>
      <c r="M33" s="216"/>
      <c r="N33" s="216"/>
      <c r="O33" s="216"/>
      <c r="P33" s="216"/>
      <c r="Q33" s="11"/>
      <c r="R33" s="11"/>
      <c r="S33" s="11"/>
    </row>
    <row r="34" spans="3:19" ht="27.6" x14ac:dyDescent="0.25">
      <c r="C34" s="209">
        <f>C33+1</f>
        <v>7</v>
      </c>
      <c r="D34" s="191" t="s">
        <v>497</v>
      </c>
      <c r="E34" s="209" t="s">
        <v>832</v>
      </c>
      <c r="F34" s="217"/>
      <c r="G34" s="217"/>
      <c r="H34" s="216"/>
      <c r="I34" s="216"/>
      <c r="J34" s="216"/>
      <c r="K34" s="216"/>
      <c r="L34" s="216"/>
      <c r="M34" s="216"/>
      <c r="N34" s="216"/>
      <c r="O34" s="216"/>
      <c r="P34" s="216"/>
      <c r="Q34" s="11"/>
      <c r="R34" s="11"/>
      <c r="S34" s="11"/>
    </row>
    <row r="35" spans="3:19" x14ac:dyDescent="0.25">
      <c r="C35" s="209" t="s">
        <v>924</v>
      </c>
      <c r="D35" s="191" t="s">
        <v>829</v>
      </c>
      <c r="E35" s="209" t="s">
        <v>655</v>
      </c>
      <c r="F35" s="217"/>
      <c r="G35" s="217"/>
      <c r="H35" s="216"/>
      <c r="I35" s="216"/>
      <c r="J35" s="216"/>
      <c r="K35" s="216"/>
      <c r="L35" s="216"/>
      <c r="M35" s="216"/>
      <c r="N35" s="216"/>
      <c r="O35" s="216"/>
      <c r="P35" s="216"/>
      <c r="Q35" s="11"/>
      <c r="R35" s="11"/>
      <c r="S35" s="11"/>
    </row>
    <row r="36" spans="3:19" x14ac:dyDescent="0.25">
      <c r="C36" s="209" t="s">
        <v>810</v>
      </c>
      <c r="D36" s="191" t="s">
        <v>830</v>
      </c>
      <c r="E36" s="209" t="s">
        <v>662</v>
      </c>
      <c r="F36" s="217"/>
      <c r="G36" s="217"/>
      <c r="H36" s="216"/>
      <c r="I36" s="216"/>
      <c r="J36" s="216"/>
      <c r="K36" s="216"/>
      <c r="L36" s="216"/>
      <c r="M36" s="216"/>
      <c r="N36" s="216"/>
      <c r="O36" s="216"/>
      <c r="P36" s="216"/>
      <c r="Q36" s="11"/>
      <c r="R36" s="11"/>
      <c r="S36" s="11"/>
    </row>
    <row r="37" spans="3:19" ht="27.6" x14ac:dyDescent="0.25">
      <c r="C37" s="209" t="s">
        <v>811</v>
      </c>
      <c r="D37" s="191" t="s">
        <v>1293</v>
      </c>
      <c r="E37" s="209" t="s">
        <v>831</v>
      </c>
      <c r="F37" s="217"/>
      <c r="G37" s="217"/>
      <c r="H37" s="216"/>
      <c r="I37" s="216"/>
      <c r="J37" s="216"/>
      <c r="K37" s="216"/>
      <c r="L37" s="216"/>
      <c r="M37" s="216"/>
      <c r="N37" s="216"/>
      <c r="O37" s="216"/>
      <c r="P37" s="216"/>
      <c r="Q37" s="11"/>
      <c r="R37" s="11"/>
      <c r="S37" s="11"/>
    </row>
    <row r="38" spans="3:19" x14ac:dyDescent="0.25">
      <c r="C38" s="209">
        <v>8</v>
      </c>
      <c r="D38" s="190" t="s">
        <v>498</v>
      </c>
      <c r="E38" s="209" t="s">
        <v>499</v>
      </c>
      <c r="F38" s="217"/>
      <c r="G38" s="217"/>
      <c r="H38" s="216"/>
      <c r="I38" s="216"/>
      <c r="J38" s="216"/>
      <c r="K38" s="216"/>
      <c r="L38" s="216"/>
      <c r="M38" s="216"/>
      <c r="N38" s="216"/>
      <c r="O38" s="216"/>
      <c r="P38" s="216"/>
      <c r="Q38" s="11"/>
      <c r="R38" s="11"/>
      <c r="S38" s="11"/>
    </row>
    <row r="39" spans="3:19" x14ac:dyDescent="0.25">
      <c r="C39" s="209">
        <v>9</v>
      </c>
      <c r="D39" s="190" t="s">
        <v>628</v>
      </c>
      <c r="E39" s="209" t="s">
        <v>994</v>
      </c>
      <c r="F39" s="217"/>
      <c r="G39" s="217"/>
      <c r="H39" s="216"/>
      <c r="I39" s="216"/>
      <c r="J39" s="216"/>
      <c r="K39" s="216"/>
      <c r="L39" s="11"/>
      <c r="M39" s="11"/>
      <c r="N39" s="11"/>
      <c r="O39" s="11"/>
      <c r="P39" s="11"/>
      <c r="Q39" s="11"/>
      <c r="R39" s="11"/>
      <c r="S39" s="11"/>
    </row>
    <row r="40" spans="3:19" x14ac:dyDescent="0.25">
      <c r="C40" s="209">
        <v>10</v>
      </c>
      <c r="D40" s="190" t="s">
        <v>627</v>
      </c>
      <c r="E40" s="21" t="s">
        <v>1342</v>
      </c>
      <c r="F40" s="217"/>
      <c r="G40" s="217"/>
      <c r="H40" s="216"/>
      <c r="I40" s="216"/>
      <c r="J40" s="216"/>
      <c r="K40" s="216"/>
      <c r="L40" s="11"/>
      <c r="M40" s="11"/>
      <c r="N40" s="11"/>
      <c r="O40" s="11"/>
      <c r="P40" s="11"/>
      <c r="Q40" s="11"/>
      <c r="R40" s="11"/>
      <c r="S40" s="11"/>
    </row>
    <row r="41" spans="3:19" x14ac:dyDescent="0.25">
      <c r="C41" s="209"/>
      <c r="D41" s="191"/>
      <c r="E41" s="209"/>
      <c r="F41" s="191"/>
      <c r="G41" s="191"/>
      <c r="H41" s="11"/>
      <c r="I41" s="11"/>
      <c r="J41" s="11"/>
      <c r="K41" s="11"/>
      <c r="L41" s="11"/>
      <c r="M41" s="11"/>
      <c r="N41" s="11"/>
      <c r="O41" s="11"/>
      <c r="P41" s="11"/>
      <c r="Q41" s="11"/>
      <c r="R41" s="11"/>
      <c r="S41" s="11"/>
    </row>
    <row r="42" spans="3:19" x14ac:dyDescent="0.25">
      <c r="C42" s="209"/>
      <c r="D42" s="190" t="s">
        <v>500</v>
      </c>
      <c r="E42" s="209"/>
      <c r="F42" s="191"/>
      <c r="G42" s="191"/>
      <c r="H42" s="11"/>
      <c r="I42" s="11"/>
      <c r="J42" s="11"/>
      <c r="K42" s="11"/>
      <c r="L42" s="11"/>
      <c r="M42" s="11"/>
      <c r="N42" s="11"/>
      <c r="O42" s="11"/>
      <c r="P42" s="11"/>
      <c r="Q42" s="11"/>
      <c r="R42" s="11"/>
      <c r="S42" s="11"/>
    </row>
    <row r="43" spans="3:19" x14ac:dyDescent="0.25">
      <c r="C43" s="209">
        <v>11</v>
      </c>
      <c r="D43" s="191" t="s">
        <v>501</v>
      </c>
      <c r="E43" s="209" t="s">
        <v>629</v>
      </c>
      <c r="F43" s="191"/>
      <c r="G43" s="191"/>
      <c r="H43" s="11"/>
      <c r="I43" s="11"/>
      <c r="J43" s="11"/>
      <c r="K43" s="11"/>
      <c r="L43" s="11"/>
      <c r="M43" s="11"/>
      <c r="N43" s="11"/>
      <c r="O43" s="11"/>
      <c r="P43" s="11"/>
      <c r="Q43" s="11"/>
      <c r="R43" s="11"/>
      <c r="S43" s="11"/>
    </row>
    <row r="44" spans="3:19" x14ac:dyDescent="0.25">
      <c r="C44" s="209">
        <v>12</v>
      </c>
      <c r="D44" s="191" t="s">
        <v>627</v>
      </c>
      <c r="E44" s="209" t="s">
        <v>310</v>
      </c>
      <c r="F44" s="191"/>
      <c r="G44" s="191"/>
      <c r="H44" s="11"/>
      <c r="I44" s="11"/>
      <c r="J44" s="11"/>
      <c r="K44" s="11"/>
      <c r="L44" s="11"/>
      <c r="M44" s="11"/>
      <c r="N44" s="11"/>
      <c r="O44" s="11"/>
      <c r="P44" s="11"/>
      <c r="Q44" s="11"/>
      <c r="R44" s="11"/>
      <c r="S44" s="11"/>
    </row>
    <row r="45" spans="3:19" x14ac:dyDescent="0.25">
      <c r="C45" s="209">
        <v>13</v>
      </c>
      <c r="D45" s="190" t="s">
        <v>502</v>
      </c>
      <c r="E45" s="156" t="s">
        <v>1020</v>
      </c>
      <c r="F45" s="190"/>
      <c r="G45" s="190"/>
      <c r="H45" s="11"/>
      <c r="I45" s="11"/>
      <c r="J45" s="11"/>
      <c r="K45" s="11"/>
      <c r="L45" s="11"/>
      <c r="M45" s="11"/>
      <c r="N45" s="11"/>
      <c r="O45" s="11"/>
      <c r="P45" s="11"/>
      <c r="Q45" s="11"/>
      <c r="R45" s="11"/>
      <c r="S45" s="11"/>
    </row>
    <row r="46" spans="3:19" x14ac:dyDescent="0.25">
      <c r="C46" s="11"/>
      <c r="D46" s="11"/>
      <c r="E46" s="209"/>
      <c r="F46" s="11"/>
      <c r="G46" s="11"/>
      <c r="H46" s="11"/>
      <c r="I46" s="11"/>
      <c r="J46" s="11"/>
      <c r="K46" s="11"/>
      <c r="L46" s="11"/>
      <c r="M46" s="11"/>
      <c r="N46" s="11"/>
      <c r="O46" s="11"/>
      <c r="P46" s="11"/>
      <c r="Q46" s="11"/>
      <c r="R46" s="11"/>
      <c r="S46" s="11"/>
    </row>
    <row r="48" spans="3:19" x14ac:dyDescent="0.25">
      <c r="C48" s="102" t="s">
        <v>176</v>
      </c>
      <c r="P48" s="78" t="s">
        <v>0</v>
      </c>
    </row>
    <row r="49" spans="3:19" ht="31.8" customHeight="1" x14ac:dyDescent="0.25">
      <c r="C49" s="698" t="s">
        <v>484</v>
      </c>
      <c r="D49" s="698" t="s">
        <v>2</v>
      </c>
      <c r="E49" s="716" t="s">
        <v>476</v>
      </c>
      <c r="F49" s="695" t="s">
        <v>1249</v>
      </c>
      <c r="G49" s="696"/>
      <c r="H49" s="697"/>
      <c r="I49" s="695" t="s">
        <v>5</v>
      </c>
      <c r="J49" s="696"/>
      <c r="K49" s="697"/>
      <c r="L49" s="695" t="s">
        <v>3</v>
      </c>
      <c r="M49" s="696"/>
      <c r="N49" s="696"/>
      <c r="O49" s="696"/>
      <c r="P49" s="697"/>
      <c r="Q49" s="693" t="s">
        <v>1401</v>
      </c>
      <c r="R49" s="693"/>
      <c r="S49" s="693"/>
    </row>
    <row r="50" spans="3:19" x14ac:dyDescent="0.25">
      <c r="C50" s="763"/>
      <c r="D50" s="763"/>
      <c r="E50" s="720"/>
      <c r="F50" s="716" t="s">
        <v>486</v>
      </c>
      <c r="G50" s="746" t="s">
        <v>117</v>
      </c>
      <c r="H50" s="716" t="s">
        <v>487</v>
      </c>
      <c r="I50" s="716" t="s">
        <v>486</v>
      </c>
      <c r="J50" s="716" t="s">
        <v>117</v>
      </c>
      <c r="K50" s="716" t="s">
        <v>488</v>
      </c>
      <c r="L50" s="380" t="s">
        <v>6</v>
      </c>
      <c r="M50" s="380" t="s">
        <v>7</v>
      </c>
      <c r="N50" s="380" t="s">
        <v>8</v>
      </c>
      <c r="O50" s="380" t="s">
        <v>9</v>
      </c>
      <c r="P50" s="380" t="s">
        <v>1228</v>
      </c>
      <c r="Q50" s="693" t="s">
        <v>486</v>
      </c>
      <c r="R50" s="716" t="s">
        <v>1460</v>
      </c>
      <c r="S50" s="693" t="s">
        <v>487</v>
      </c>
    </row>
    <row r="51" spans="3:19" x14ac:dyDescent="0.25">
      <c r="C51" s="699"/>
      <c r="D51" s="699"/>
      <c r="E51" s="717"/>
      <c r="F51" s="717"/>
      <c r="G51" s="748"/>
      <c r="H51" s="717"/>
      <c r="I51" s="717"/>
      <c r="J51" s="717"/>
      <c r="K51" s="717"/>
      <c r="L51" s="295" t="s">
        <v>10</v>
      </c>
      <c r="M51" s="295" t="s">
        <v>10</v>
      </c>
      <c r="N51" s="295" t="s">
        <v>10</v>
      </c>
      <c r="O51" s="295" t="s">
        <v>10</v>
      </c>
      <c r="P51" s="295" t="s">
        <v>10</v>
      </c>
      <c r="Q51" s="693"/>
      <c r="R51" s="717"/>
      <c r="S51" s="693"/>
    </row>
    <row r="52" spans="3:19" x14ac:dyDescent="0.25">
      <c r="C52" s="89">
        <v>1</v>
      </c>
      <c r="D52" s="191" t="s">
        <v>489</v>
      </c>
      <c r="E52" s="209" t="s">
        <v>14</v>
      </c>
      <c r="F52" s="191"/>
      <c r="G52" s="191"/>
      <c r="H52" s="11"/>
      <c r="I52" s="11"/>
      <c r="J52" s="11"/>
      <c r="K52" s="11"/>
      <c r="L52" s="11"/>
      <c r="M52" s="11"/>
      <c r="N52" s="11"/>
      <c r="O52" s="11"/>
      <c r="P52" s="11"/>
      <c r="Q52" s="11"/>
      <c r="R52" s="11"/>
      <c r="S52" s="11"/>
    </row>
    <row r="53" spans="3:19" x14ac:dyDescent="0.25">
      <c r="C53" s="422" t="s">
        <v>1320</v>
      </c>
      <c r="D53" s="423" t="s">
        <v>490</v>
      </c>
      <c r="E53" s="422" t="s">
        <v>645</v>
      </c>
      <c r="F53" s="191"/>
      <c r="G53" s="191"/>
      <c r="H53" s="11"/>
      <c r="I53" s="11"/>
      <c r="J53" s="11"/>
      <c r="K53" s="11"/>
      <c r="L53" s="11"/>
      <c r="M53" s="11"/>
      <c r="N53" s="11"/>
      <c r="O53" s="11"/>
      <c r="P53" s="11"/>
      <c r="Q53" s="11"/>
      <c r="R53" s="11"/>
      <c r="S53" s="11"/>
    </row>
    <row r="54" spans="3:19" x14ac:dyDescent="0.25">
      <c r="C54" s="422" t="s">
        <v>1321</v>
      </c>
      <c r="D54" s="423" t="s">
        <v>1322</v>
      </c>
      <c r="E54" s="422" t="s">
        <v>657</v>
      </c>
      <c r="F54" s="191"/>
      <c r="G54" s="191"/>
      <c r="H54" s="11"/>
      <c r="I54" s="11"/>
      <c r="J54" s="11"/>
      <c r="K54" s="11"/>
      <c r="L54" s="11"/>
      <c r="M54" s="11"/>
      <c r="N54" s="11"/>
      <c r="O54" s="11"/>
      <c r="P54" s="11"/>
      <c r="Q54" s="11"/>
      <c r="R54" s="11"/>
      <c r="S54" s="11"/>
    </row>
    <row r="55" spans="3:19" x14ac:dyDescent="0.25">
      <c r="C55" s="421">
        <v>3</v>
      </c>
      <c r="D55" s="191" t="s">
        <v>1459</v>
      </c>
      <c r="E55" s="209" t="s">
        <v>491</v>
      </c>
      <c r="F55" s="191"/>
      <c r="G55" s="191"/>
      <c r="H55" s="11"/>
      <c r="I55" s="11"/>
      <c r="J55" s="11"/>
      <c r="K55" s="11"/>
      <c r="L55" s="11"/>
      <c r="M55" s="11"/>
      <c r="N55" s="11"/>
      <c r="O55" s="11"/>
      <c r="P55" s="11"/>
      <c r="Q55" s="11"/>
      <c r="R55" s="11"/>
      <c r="S55" s="11"/>
    </row>
    <row r="56" spans="3:19" ht="27.6" x14ac:dyDescent="0.25">
      <c r="C56" s="421">
        <f t="shared" ref="C56:C57" si="2">C55+1</f>
        <v>4</v>
      </c>
      <c r="D56" s="160" t="s">
        <v>492</v>
      </c>
      <c r="E56" s="212" t="s">
        <v>299</v>
      </c>
      <c r="F56" s="214"/>
      <c r="G56" s="214"/>
      <c r="H56" s="11"/>
      <c r="I56" s="11"/>
      <c r="J56" s="11"/>
      <c r="K56" s="11"/>
      <c r="L56" s="11"/>
      <c r="M56" s="11"/>
      <c r="N56" s="11"/>
      <c r="O56" s="11"/>
      <c r="P56" s="11"/>
      <c r="Q56" s="11"/>
      <c r="R56" s="11"/>
      <c r="S56" s="11"/>
    </row>
    <row r="57" spans="3:19" x14ac:dyDescent="0.25">
      <c r="C57" s="421">
        <f t="shared" si="2"/>
        <v>5</v>
      </c>
      <c r="D57" s="191" t="s">
        <v>493</v>
      </c>
      <c r="E57" s="209" t="s">
        <v>494</v>
      </c>
      <c r="F57" s="191"/>
      <c r="G57" s="191"/>
      <c r="H57" s="11"/>
      <c r="I57" s="11"/>
      <c r="J57" s="11"/>
      <c r="K57" s="11"/>
      <c r="L57" s="11"/>
      <c r="M57" s="11"/>
      <c r="N57" s="11"/>
      <c r="O57" s="11"/>
      <c r="P57" s="11"/>
      <c r="Q57" s="11"/>
      <c r="R57" s="11"/>
      <c r="S57" s="11"/>
    </row>
    <row r="58" spans="3:19" x14ac:dyDescent="0.25">
      <c r="C58" s="209"/>
      <c r="D58" s="191"/>
      <c r="E58" s="209"/>
      <c r="F58" s="191"/>
      <c r="G58" s="191"/>
      <c r="H58" s="11"/>
      <c r="I58" s="11"/>
      <c r="J58" s="11"/>
      <c r="K58" s="11"/>
      <c r="L58" s="11"/>
      <c r="M58" s="11"/>
      <c r="N58" s="11"/>
      <c r="O58" s="11"/>
      <c r="P58" s="11"/>
      <c r="Q58" s="11"/>
      <c r="R58" s="11"/>
      <c r="S58" s="11"/>
    </row>
    <row r="59" spans="3:19" x14ac:dyDescent="0.25">
      <c r="C59" s="209"/>
      <c r="D59" s="190" t="s">
        <v>495</v>
      </c>
      <c r="E59" s="156"/>
      <c r="F59" s="215"/>
      <c r="G59" s="215"/>
      <c r="H59" s="216"/>
      <c r="I59" s="216"/>
      <c r="J59" s="216"/>
      <c r="K59" s="216"/>
      <c r="L59" s="11"/>
      <c r="M59" s="11"/>
      <c r="N59" s="11"/>
      <c r="O59" s="11"/>
      <c r="P59" s="11"/>
      <c r="Q59" s="11"/>
      <c r="R59" s="11"/>
      <c r="S59" s="11"/>
    </row>
    <row r="60" spans="3:19" x14ac:dyDescent="0.25">
      <c r="C60" s="209">
        <v>6</v>
      </c>
      <c r="D60" s="191" t="s">
        <v>496</v>
      </c>
      <c r="E60" s="209" t="s">
        <v>302</v>
      </c>
      <c r="F60" s="217"/>
      <c r="G60" s="217"/>
      <c r="H60" s="216"/>
      <c r="I60" s="216"/>
      <c r="J60" s="216"/>
      <c r="K60" s="216"/>
      <c r="L60" s="11"/>
      <c r="M60" s="11"/>
      <c r="N60" s="11"/>
      <c r="O60" s="11"/>
      <c r="P60" s="11"/>
      <c r="Q60" s="11"/>
      <c r="R60" s="11"/>
      <c r="S60" s="11"/>
    </row>
    <row r="61" spans="3:19" ht="27.6" x14ac:dyDescent="0.25">
      <c r="C61" s="209">
        <f>C60+1</f>
        <v>7</v>
      </c>
      <c r="D61" s="191" t="s">
        <v>497</v>
      </c>
      <c r="E61" s="209" t="s">
        <v>1297</v>
      </c>
      <c r="F61" s="217"/>
      <c r="G61" s="217"/>
      <c r="H61" s="216"/>
      <c r="I61" s="216"/>
      <c r="J61" s="216"/>
      <c r="K61" s="216"/>
      <c r="L61" s="216"/>
      <c r="M61" s="216"/>
      <c r="N61" s="216"/>
      <c r="O61" s="216"/>
      <c r="P61" s="216"/>
      <c r="Q61" s="11"/>
      <c r="R61" s="11"/>
      <c r="S61" s="11"/>
    </row>
    <row r="62" spans="3:19" x14ac:dyDescent="0.25">
      <c r="C62" s="209" t="s">
        <v>924</v>
      </c>
      <c r="D62" s="191" t="s">
        <v>833</v>
      </c>
      <c r="E62" s="209" t="s">
        <v>655</v>
      </c>
      <c r="F62" s="217"/>
      <c r="G62" s="217"/>
      <c r="H62" s="216"/>
      <c r="I62" s="216"/>
      <c r="J62" s="216"/>
      <c r="K62" s="216"/>
      <c r="L62" s="216"/>
      <c r="M62" s="216"/>
      <c r="N62" s="216"/>
      <c r="O62" s="216"/>
      <c r="P62" s="216"/>
      <c r="Q62" s="11"/>
      <c r="R62" s="11"/>
      <c r="S62" s="11"/>
    </row>
    <row r="63" spans="3:19" x14ac:dyDescent="0.25">
      <c r="C63" s="209" t="s">
        <v>810</v>
      </c>
      <c r="D63" s="191" t="s">
        <v>834</v>
      </c>
      <c r="E63" s="209" t="s">
        <v>662</v>
      </c>
      <c r="F63" s="217"/>
      <c r="G63" s="217"/>
      <c r="H63" s="216"/>
      <c r="I63" s="216"/>
      <c r="J63" s="216"/>
      <c r="K63" s="216"/>
      <c r="L63" s="216"/>
      <c r="M63" s="216"/>
      <c r="N63" s="216"/>
      <c r="O63" s="216"/>
      <c r="P63" s="216"/>
      <c r="Q63" s="11"/>
      <c r="R63" s="11"/>
      <c r="S63" s="11"/>
    </row>
    <row r="64" spans="3:19" x14ac:dyDescent="0.25">
      <c r="C64" s="209" t="s">
        <v>811</v>
      </c>
      <c r="D64" s="7" t="s">
        <v>1294</v>
      </c>
      <c r="E64" s="209" t="s">
        <v>831</v>
      </c>
      <c r="F64" s="217"/>
      <c r="G64" s="217"/>
      <c r="H64" s="216"/>
      <c r="I64" s="216"/>
      <c r="J64" s="216"/>
      <c r="K64" s="216"/>
      <c r="L64" s="216"/>
      <c r="M64" s="216"/>
      <c r="N64" s="216"/>
      <c r="O64" s="216"/>
      <c r="P64" s="216"/>
      <c r="Q64" s="11"/>
      <c r="R64" s="11"/>
      <c r="S64" s="11"/>
    </row>
    <row r="65" spans="3:19" ht="27.6" x14ac:dyDescent="0.25">
      <c r="C65" s="209" t="s">
        <v>1295</v>
      </c>
      <c r="D65" s="191" t="s">
        <v>1293</v>
      </c>
      <c r="E65" s="209" t="s">
        <v>1296</v>
      </c>
      <c r="F65" s="217"/>
      <c r="G65" s="217"/>
      <c r="H65" s="216"/>
      <c r="I65" s="216"/>
      <c r="J65" s="216"/>
      <c r="K65" s="216"/>
      <c r="L65" s="216"/>
      <c r="M65" s="216"/>
      <c r="N65" s="216"/>
      <c r="O65" s="216"/>
      <c r="P65" s="216"/>
      <c r="Q65" s="11"/>
      <c r="R65" s="11"/>
      <c r="S65" s="11"/>
    </row>
    <row r="66" spans="3:19" x14ac:dyDescent="0.25">
      <c r="C66" s="209">
        <v>8</v>
      </c>
      <c r="D66" s="190" t="s">
        <v>498</v>
      </c>
      <c r="E66" s="209" t="s">
        <v>499</v>
      </c>
      <c r="F66" s="217"/>
      <c r="G66" s="217"/>
      <c r="H66" s="216"/>
      <c r="I66" s="216"/>
      <c r="J66" s="216"/>
      <c r="K66" s="216"/>
      <c r="L66" s="216"/>
      <c r="M66" s="216"/>
      <c r="N66" s="216"/>
      <c r="O66" s="216"/>
      <c r="P66" s="216"/>
      <c r="Q66" s="11"/>
      <c r="R66" s="11"/>
      <c r="S66" s="11"/>
    </row>
    <row r="67" spans="3:19" x14ac:dyDescent="0.25">
      <c r="C67" s="209">
        <v>9</v>
      </c>
      <c r="D67" s="190" t="s">
        <v>628</v>
      </c>
      <c r="E67" s="209" t="s">
        <v>994</v>
      </c>
      <c r="F67" s="217"/>
      <c r="G67" s="217"/>
      <c r="H67" s="216"/>
      <c r="I67" s="216"/>
      <c r="J67" s="216"/>
      <c r="K67" s="216"/>
      <c r="L67" s="11"/>
      <c r="M67" s="11"/>
      <c r="N67" s="11"/>
      <c r="O67" s="11"/>
      <c r="P67" s="11"/>
      <c r="Q67" s="11"/>
      <c r="R67" s="11"/>
      <c r="S67" s="11"/>
    </row>
    <row r="68" spans="3:19" x14ac:dyDescent="0.25">
      <c r="C68" s="209">
        <v>10</v>
      </c>
      <c r="D68" s="190" t="s">
        <v>627</v>
      </c>
      <c r="E68" s="21" t="s">
        <v>1342</v>
      </c>
      <c r="F68" s="217"/>
      <c r="G68" s="217"/>
      <c r="H68" s="216"/>
      <c r="I68" s="216"/>
      <c r="J68" s="216"/>
      <c r="K68" s="216"/>
      <c r="L68" s="11"/>
      <c r="M68" s="11"/>
      <c r="N68" s="11"/>
      <c r="O68" s="11"/>
      <c r="P68" s="11"/>
      <c r="Q68" s="11"/>
      <c r="R68" s="11"/>
      <c r="S68" s="11"/>
    </row>
    <row r="69" spans="3:19" x14ac:dyDescent="0.25">
      <c r="C69" s="209"/>
      <c r="D69" s="191"/>
      <c r="E69" s="209"/>
      <c r="F69" s="191"/>
      <c r="G69" s="191"/>
      <c r="H69" s="11"/>
      <c r="I69" s="11"/>
      <c r="J69" s="11"/>
      <c r="K69" s="11"/>
      <c r="L69" s="11"/>
      <c r="M69" s="11"/>
      <c r="N69" s="11"/>
      <c r="O69" s="11"/>
      <c r="P69" s="11"/>
      <c r="Q69" s="11"/>
      <c r="R69" s="11"/>
      <c r="S69" s="11"/>
    </row>
    <row r="70" spans="3:19" x14ac:dyDescent="0.25">
      <c r="C70" s="209"/>
      <c r="D70" s="190" t="s">
        <v>500</v>
      </c>
      <c r="E70" s="209"/>
      <c r="F70" s="191"/>
      <c r="G70" s="191"/>
      <c r="H70" s="11"/>
      <c r="I70" s="11"/>
      <c r="J70" s="11"/>
      <c r="K70" s="11"/>
      <c r="L70" s="11"/>
      <c r="M70" s="11"/>
      <c r="N70" s="11"/>
      <c r="O70" s="11"/>
      <c r="P70" s="11"/>
      <c r="Q70" s="11"/>
      <c r="R70" s="11"/>
      <c r="S70" s="11"/>
    </row>
    <row r="71" spans="3:19" x14ac:dyDescent="0.25">
      <c r="C71" s="209">
        <v>11</v>
      </c>
      <c r="D71" s="191" t="s">
        <v>501</v>
      </c>
      <c r="E71" s="209" t="s">
        <v>629</v>
      </c>
      <c r="F71" s="191"/>
      <c r="G71" s="191"/>
      <c r="H71" s="11"/>
      <c r="I71" s="11"/>
      <c r="J71" s="11"/>
      <c r="K71" s="11"/>
      <c r="L71" s="11"/>
      <c r="M71" s="11"/>
      <c r="N71" s="11"/>
      <c r="O71" s="11"/>
      <c r="P71" s="11"/>
      <c r="Q71" s="11"/>
      <c r="R71" s="11"/>
      <c r="S71" s="11"/>
    </row>
    <row r="72" spans="3:19" x14ac:dyDescent="0.25">
      <c r="C72" s="209">
        <v>12</v>
      </c>
      <c r="D72" s="191" t="s">
        <v>627</v>
      </c>
      <c r="E72" s="209" t="s">
        <v>310</v>
      </c>
      <c r="F72" s="191"/>
      <c r="G72" s="191"/>
      <c r="H72" s="11"/>
      <c r="I72" s="11"/>
      <c r="J72" s="11"/>
      <c r="K72" s="11"/>
      <c r="L72" s="11"/>
      <c r="M72" s="11"/>
      <c r="N72" s="11"/>
      <c r="O72" s="11"/>
      <c r="P72" s="11"/>
      <c r="Q72" s="11"/>
      <c r="R72" s="11"/>
      <c r="S72" s="11"/>
    </row>
    <row r="73" spans="3:19" x14ac:dyDescent="0.25">
      <c r="C73" s="209">
        <v>13</v>
      </c>
      <c r="D73" s="190" t="s">
        <v>502</v>
      </c>
      <c r="E73" s="156" t="s">
        <v>1021</v>
      </c>
      <c r="F73" s="190"/>
      <c r="G73" s="190"/>
      <c r="H73" s="11"/>
      <c r="I73" s="11"/>
      <c r="J73" s="11"/>
      <c r="K73" s="11"/>
      <c r="L73" s="11"/>
      <c r="M73" s="11"/>
      <c r="N73" s="11"/>
      <c r="O73" s="11"/>
      <c r="P73" s="11"/>
      <c r="Q73" s="11"/>
      <c r="R73" s="11"/>
      <c r="S73" s="11"/>
    </row>
    <row r="74" spans="3:19" x14ac:dyDescent="0.25">
      <c r="C74" s="11"/>
      <c r="D74" s="11"/>
      <c r="E74" s="209"/>
      <c r="F74" s="11"/>
      <c r="G74" s="11"/>
      <c r="H74" s="11"/>
      <c r="I74" s="11"/>
      <c r="J74" s="11"/>
      <c r="K74" s="11"/>
      <c r="L74" s="11"/>
      <c r="M74" s="11"/>
      <c r="N74" s="11"/>
      <c r="O74" s="11"/>
      <c r="P74" s="11"/>
    </row>
    <row r="75" spans="3:19" x14ac:dyDescent="0.25">
      <c r="D75" s="678" t="s">
        <v>1402</v>
      </c>
    </row>
    <row r="76" spans="3:19" x14ac:dyDescent="0.25">
      <c r="D76" s="678" t="s">
        <v>1403</v>
      </c>
    </row>
    <row r="77" spans="3:19" x14ac:dyDescent="0.25">
      <c r="D77" s="3" t="s">
        <v>1458</v>
      </c>
      <c r="E77" s="3"/>
      <c r="F77" s="3"/>
      <c r="G77" s="3"/>
    </row>
    <row r="78" spans="3:19" x14ac:dyDescent="0.25">
      <c r="D78" s="3"/>
      <c r="E78" s="3"/>
      <c r="F78" s="3"/>
      <c r="G78" s="3"/>
    </row>
    <row r="79" spans="3:19" x14ac:dyDescent="0.25">
      <c r="D79" s="3"/>
      <c r="E79" s="3"/>
      <c r="F79" s="3"/>
      <c r="G79" s="3"/>
    </row>
  </sheetData>
  <mergeCells count="51">
    <mergeCell ref="C22:C24"/>
    <mergeCell ref="D22:D24"/>
    <mergeCell ref="E22:E24"/>
    <mergeCell ref="F22:H22"/>
    <mergeCell ref="G50:G51"/>
    <mergeCell ref="H50:H51"/>
    <mergeCell ref="C49:C51"/>
    <mergeCell ref="D49:D51"/>
    <mergeCell ref="E49:E51"/>
    <mergeCell ref="F49:H49"/>
    <mergeCell ref="F23:F24"/>
    <mergeCell ref="G8:G9"/>
    <mergeCell ref="H8:H9"/>
    <mergeCell ref="I49:K49"/>
    <mergeCell ref="I50:I51"/>
    <mergeCell ref="J50:J51"/>
    <mergeCell ref="K50:K51"/>
    <mergeCell ref="G23:G24"/>
    <mergeCell ref="H23:H24"/>
    <mergeCell ref="I22:K22"/>
    <mergeCell ref="I23:I24"/>
    <mergeCell ref="J23:J24"/>
    <mergeCell ref="K23:K24"/>
    <mergeCell ref="L49:P49"/>
    <mergeCell ref="F50:F51"/>
    <mergeCell ref="K8:K9"/>
    <mergeCell ref="C2:P2"/>
    <mergeCell ref="C3:P3"/>
    <mergeCell ref="C4:P4"/>
    <mergeCell ref="C7:C9"/>
    <mergeCell ref="D7:D9"/>
    <mergeCell ref="E7:E9"/>
    <mergeCell ref="F7:H7"/>
    <mergeCell ref="L7:P7"/>
    <mergeCell ref="F8:F9"/>
    <mergeCell ref="I7:K7"/>
    <mergeCell ref="I8:I9"/>
    <mergeCell ref="J8:J9"/>
    <mergeCell ref="L22:P22"/>
    <mergeCell ref="Q49:S49"/>
    <mergeCell ref="Q50:Q51"/>
    <mergeCell ref="R50:R51"/>
    <mergeCell ref="S50:S51"/>
    <mergeCell ref="Q7:S7"/>
    <mergeCell ref="Q8:Q9"/>
    <mergeCell ref="R8:R9"/>
    <mergeCell ref="S8:S9"/>
    <mergeCell ref="Q22:S22"/>
    <mergeCell ref="Q23:Q24"/>
    <mergeCell ref="R23:R24"/>
    <mergeCell ref="S23:S24"/>
  </mergeCells>
  <printOptions horizontalCentered="1"/>
  <pageMargins left="0.2362204724409" right="0.23622047244094499" top="0.63" bottom="0.36" header="0.23622047244094499" footer="0.23622047244094499"/>
  <pageSetup paperSize="9" scale="42" fitToHeight="2" orientation="landscape" r:id="rId1"/>
  <headerFooter alignWithMargins="0"/>
  <rowBreaks count="1" manualBreakCount="1">
    <brk id="46" min="2" max="2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F648E-E414-4501-9DDB-059EE01D380B}">
  <dimension ref="B2:I89"/>
  <sheetViews>
    <sheetView showGridLines="0" view="pageBreakPreview" zoomScale="85" zoomScaleNormal="90" zoomScaleSheetLayoutView="85" workbookViewId="0">
      <selection activeCell="B25" sqref="B25"/>
    </sheetView>
  </sheetViews>
  <sheetFormatPr defaultColWidth="9.109375" defaultRowHeight="13.8" x14ac:dyDescent="0.25"/>
  <cols>
    <col min="1" max="1" width="9.109375" style="7"/>
    <col min="2" max="2" width="5.5546875" style="7" customWidth="1"/>
    <col min="3" max="3" width="69" style="7" bestFit="1" customWidth="1"/>
    <col min="4" max="4" width="34.33203125" style="21" bestFit="1" customWidth="1"/>
    <col min="5" max="8" width="16.5546875" style="7" customWidth="1"/>
    <col min="9" max="9" width="15" style="7" customWidth="1"/>
    <col min="10" max="10" width="36.5546875" style="7" bestFit="1" customWidth="1"/>
    <col min="11" max="16384" width="9.109375" style="7"/>
  </cols>
  <sheetData>
    <row r="2" spans="2:9" x14ac:dyDescent="0.25">
      <c r="B2" s="687" t="s">
        <v>83</v>
      </c>
      <c r="C2" s="687"/>
      <c r="D2" s="687"/>
      <c r="E2" s="687"/>
      <c r="F2" s="687"/>
      <c r="G2" s="687"/>
      <c r="H2" s="687"/>
    </row>
    <row r="3" spans="2:9" x14ac:dyDescent="0.25">
      <c r="B3" s="687" t="s">
        <v>691</v>
      </c>
      <c r="C3" s="687"/>
      <c r="D3" s="687"/>
      <c r="E3" s="687"/>
      <c r="F3" s="687"/>
      <c r="G3" s="687"/>
      <c r="H3" s="687"/>
    </row>
    <row r="4" spans="2:9" x14ac:dyDescent="0.25">
      <c r="B4" s="687" t="s">
        <v>854</v>
      </c>
      <c r="C4" s="687"/>
      <c r="D4" s="687"/>
      <c r="E4" s="687"/>
      <c r="F4" s="687"/>
      <c r="G4" s="687"/>
      <c r="H4" s="687"/>
    </row>
    <row r="6" spans="2:9" x14ac:dyDescent="0.25">
      <c r="B6" s="102" t="s">
        <v>378</v>
      </c>
      <c r="H6" s="78" t="s">
        <v>0</v>
      </c>
    </row>
    <row r="7" spans="2:9" x14ac:dyDescent="0.25">
      <c r="B7" s="700" t="s">
        <v>484</v>
      </c>
      <c r="C7" s="700" t="s">
        <v>2</v>
      </c>
      <c r="D7" s="693" t="s">
        <v>476</v>
      </c>
      <c r="E7" s="693" t="s">
        <v>3</v>
      </c>
      <c r="F7" s="693"/>
      <c r="G7" s="693"/>
      <c r="H7" s="693"/>
      <c r="I7" s="693"/>
    </row>
    <row r="8" spans="2:9" x14ac:dyDescent="0.25">
      <c r="B8" s="700"/>
      <c r="C8" s="700"/>
      <c r="D8" s="693"/>
      <c r="E8" s="380" t="s">
        <v>6</v>
      </c>
      <c r="F8" s="380" t="s">
        <v>7</v>
      </c>
      <c r="G8" s="380" t="s">
        <v>8</v>
      </c>
      <c r="H8" s="380" t="s">
        <v>9</v>
      </c>
      <c r="I8" s="295" t="s">
        <v>1228</v>
      </c>
    </row>
    <row r="9" spans="2:9" x14ac:dyDescent="0.25">
      <c r="B9" s="700"/>
      <c r="C9" s="700"/>
      <c r="D9" s="693"/>
      <c r="E9" s="295" t="s">
        <v>10</v>
      </c>
      <c r="F9" s="295" t="s">
        <v>10</v>
      </c>
      <c r="G9" s="295" t="s">
        <v>10</v>
      </c>
      <c r="H9" s="295" t="s">
        <v>10</v>
      </c>
      <c r="I9" s="295" t="s">
        <v>10</v>
      </c>
    </row>
    <row r="10" spans="2:9" x14ac:dyDescent="0.25">
      <c r="B10" s="89">
        <v>1</v>
      </c>
      <c r="C10" s="208" t="s">
        <v>503</v>
      </c>
      <c r="D10" s="209" t="s">
        <v>14</v>
      </c>
      <c r="E10" s="11"/>
      <c r="F10" s="11"/>
      <c r="G10" s="11"/>
      <c r="H10" s="11"/>
      <c r="I10" s="11"/>
    </row>
    <row r="11" spans="2:9" x14ac:dyDescent="0.25">
      <c r="B11" s="209">
        <f>B10+1</f>
        <v>2</v>
      </c>
      <c r="C11" s="208" t="s">
        <v>951</v>
      </c>
      <c r="D11" s="209" t="s">
        <v>15</v>
      </c>
      <c r="E11" s="11"/>
      <c r="F11" s="11"/>
      <c r="G11" s="11"/>
      <c r="H11" s="11"/>
      <c r="I11" s="11"/>
    </row>
    <row r="12" spans="2:9" x14ac:dyDescent="0.25">
      <c r="B12" s="209">
        <f t="shared" ref="B12:B31" si="0">B11+1</f>
        <v>3</v>
      </c>
      <c r="C12" s="210" t="s">
        <v>504</v>
      </c>
      <c r="D12" s="209" t="s">
        <v>297</v>
      </c>
      <c r="E12" s="11"/>
      <c r="F12" s="11"/>
      <c r="G12" s="11"/>
      <c r="H12" s="11"/>
      <c r="I12" s="11"/>
    </row>
    <row r="13" spans="2:9" x14ac:dyDescent="0.25">
      <c r="B13" s="209">
        <f t="shared" si="0"/>
        <v>4</v>
      </c>
      <c r="C13" s="211" t="s">
        <v>505</v>
      </c>
      <c r="D13" s="212" t="s">
        <v>299</v>
      </c>
      <c r="E13" s="11"/>
      <c r="F13" s="11"/>
      <c r="G13" s="11"/>
      <c r="H13" s="11"/>
      <c r="I13" s="11"/>
    </row>
    <row r="14" spans="2:9" x14ac:dyDescent="0.25">
      <c r="B14" s="209">
        <f t="shared" si="0"/>
        <v>5</v>
      </c>
      <c r="C14" s="213" t="s">
        <v>506</v>
      </c>
      <c r="D14" s="209" t="s">
        <v>507</v>
      </c>
      <c r="E14" s="11"/>
      <c r="F14" s="11"/>
      <c r="G14" s="11"/>
      <c r="H14" s="11"/>
      <c r="I14" s="11"/>
    </row>
    <row r="15" spans="2:9" x14ac:dyDescent="0.25">
      <c r="B15" s="209">
        <f t="shared" si="0"/>
        <v>6</v>
      </c>
      <c r="C15" s="208" t="s">
        <v>508</v>
      </c>
      <c r="D15" s="209" t="s">
        <v>302</v>
      </c>
      <c r="E15" s="11"/>
      <c r="F15" s="11"/>
      <c r="G15" s="11"/>
      <c r="H15" s="11"/>
      <c r="I15" s="11"/>
    </row>
    <row r="16" spans="2:9" x14ac:dyDescent="0.25">
      <c r="B16" s="209">
        <f t="shared" si="0"/>
        <v>7</v>
      </c>
      <c r="C16" s="213" t="s">
        <v>952</v>
      </c>
      <c r="D16" s="209" t="s">
        <v>325</v>
      </c>
      <c r="E16" s="11"/>
      <c r="F16" s="11"/>
      <c r="G16" s="11"/>
      <c r="H16" s="11"/>
      <c r="I16" s="11"/>
    </row>
    <row r="17" spans="2:9" x14ac:dyDescent="0.25">
      <c r="B17" s="209">
        <f t="shared" si="0"/>
        <v>8</v>
      </c>
      <c r="C17" s="91" t="s">
        <v>509</v>
      </c>
      <c r="D17" s="209" t="s">
        <v>510</v>
      </c>
      <c r="E17" s="11"/>
      <c r="F17" s="11"/>
      <c r="G17" s="11"/>
      <c r="H17" s="11"/>
      <c r="I17" s="11"/>
    </row>
    <row r="18" spans="2:9" x14ac:dyDescent="0.25">
      <c r="B18" s="209">
        <f t="shared" si="0"/>
        <v>9</v>
      </c>
      <c r="C18" s="208" t="s">
        <v>511</v>
      </c>
      <c r="D18" s="209" t="s">
        <v>512</v>
      </c>
      <c r="E18" s="11"/>
      <c r="F18" s="11"/>
      <c r="G18" s="11"/>
      <c r="H18" s="11"/>
      <c r="I18" s="11"/>
    </row>
    <row r="19" spans="2:9" x14ac:dyDescent="0.25">
      <c r="B19" s="209">
        <f t="shared" si="0"/>
        <v>10</v>
      </c>
      <c r="C19" s="208" t="s">
        <v>513</v>
      </c>
      <c r="D19" s="209" t="s">
        <v>310</v>
      </c>
      <c r="E19" s="11"/>
      <c r="F19" s="11"/>
      <c r="G19" s="11"/>
      <c r="H19" s="11"/>
      <c r="I19" s="11"/>
    </row>
    <row r="20" spans="2:9" x14ac:dyDescent="0.25">
      <c r="B20" s="209">
        <f t="shared" si="0"/>
        <v>11</v>
      </c>
      <c r="C20" s="213" t="s">
        <v>514</v>
      </c>
      <c r="D20" s="422" t="s">
        <v>1323</v>
      </c>
      <c r="E20" s="11"/>
      <c r="F20" s="11"/>
      <c r="G20" s="11"/>
      <c r="H20" s="11"/>
      <c r="I20" s="11"/>
    </row>
    <row r="21" spans="2:9" x14ac:dyDescent="0.25">
      <c r="B21" s="209">
        <f t="shared" si="0"/>
        <v>12</v>
      </c>
      <c r="C21" s="213" t="s">
        <v>515</v>
      </c>
      <c r="D21" s="422" t="s">
        <v>1324</v>
      </c>
      <c r="E21" s="11"/>
      <c r="F21" s="11"/>
      <c r="G21" s="11"/>
      <c r="H21" s="11"/>
      <c r="I21" s="11"/>
    </row>
    <row r="22" spans="2:9" x14ac:dyDescent="0.25">
      <c r="B22" s="209">
        <f t="shared" si="0"/>
        <v>13</v>
      </c>
      <c r="C22" s="213" t="s">
        <v>516</v>
      </c>
      <c r="D22" s="422" t="s">
        <v>517</v>
      </c>
      <c r="E22" s="11"/>
      <c r="F22" s="11"/>
      <c r="G22" s="11"/>
      <c r="H22" s="11"/>
      <c r="I22" s="11"/>
    </row>
    <row r="23" spans="2:9" x14ac:dyDescent="0.25">
      <c r="B23" s="209">
        <f t="shared" si="0"/>
        <v>14</v>
      </c>
      <c r="C23" s="213" t="s">
        <v>518</v>
      </c>
      <c r="D23" s="422" t="s">
        <v>519</v>
      </c>
      <c r="E23" s="11"/>
      <c r="F23" s="11"/>
      <c r="G23" s="11"/>
      <c r="H23" s="11"/>
      <c r="I23" s="11"/>
    </row>
    <row r="24" spans="2:9" x14ac:dyDescent="0.25">
      <c r="B24" s="209">
        <f t="shared" si="0"/>
        <v>15</v>
      </c>
      <c r="C24" s="213" t="s">
        <v>520</v>
      </c>
      <c r="D24" s="422" t="s">
        <v>1325</v>
      </c>
      <c r="E24" s="11"/>
      <c r="F24" s="11"/>
      <c r="G24" s="11"/>
      <c r="H24" s="11"/>
      <c r="I24" s="11"/>
    </row>
    <row r="25" spans="2:9" x14ac:dyDescent="0.25">
      <c r="B25" s="209">
        <f t="shared" si="0"/>
        <v>16</v>
      </c>
      <c r="C25" s="213" t="s">
        <v>521</v>
      </c>
      <c r="D25" s="422" t="s">
        <v>1326</v>
      </c>
      <c r="E25" s="11"/>
      <c r="F25" s="11"/>
      <c r="G25" s="11"/>
      <c r="H25" s="11"/>
      <c r="I25" s="11"/>
    </row>
    <row r="26" spans="2:9" x14ac:dyDescent="0.25">
      <c r="B26" s="209">
        <f t="shared" si="0"/>
        <v>17</v>
      </c>
      <c r="C26" s="213" t="s">
        <v>522</v>
      </c>
      <c r="D26" s="209" t="s">
        <v>523</v>
      </c>
      <c r="E26" s="11"/>
      <c r="F26" s="11"/>
      <c r="G26" s="11"/>
      <c r="H26" s="11"/>
      <c r="I26" s="11"/>
    </row>
    <row r="27" spans="2:9" x14ac:dyDescent="0.25">
      <c r="B27" s="209">
        <f t="shared" si="0"/>
        <v>18</v>
      </c>
      <c r="C27" s="213" t="s">
        <v>524</v>
      </c>
      <c r="D27" s="89" t="s">
        <v>525</v>
      </c>
      <c r="E27" s="11"/>
      <c r="F27" s="11"/>
      <c r="G27" s="11"/>
      <c r="H27" s="11"/>
      <c r="I27" s="11"/>
    </row>
    <row r="28" spans="2:9" x14ac:dyDescent="0.25">
      <c r="B28" s="209">
        <f t="shared" si="0"/>
        <v>19</v>
      </c>
      <c r="C28" s="213" t="s">
        <v>526</v>
      </c>
      <c r="D28" s="89" t="s">
        <v>527</v>
      </c>
      <c r="E28" s="11"/>
      <c r="F28" s="11"/>
      <c r="G28" s="11"/>
      <c r="H28" s="11"/>
      <c r="I28" s="11"/>
    </row>
    <row r="29" spans="2:9" x14ac:dyDescent="0.25">
      <c r="B29" s="209">
        <f t="shared" si="0"/>
        <v>20</v>
      </c>
      <c r="C29" s="213" t="s">
        <v>528</v>
      </c>
      <c r="D29" s="89" t="s">
        <v>529</v>
      </c>
      <c r="E29" s="11"/>
      <c r="F29" s="11"/>
      <c r="G29" s="11"/>
      <c r="H29" s="11"/>
      <c r="I29" s="11"/>
    </row>
    <row r="30" spans="2:9" x14ac:dyDescent="0.25">
      <c r="B30" s="209">
        <f t="shared" si="0"/>
        <v>21</v>
      </c>
      <c r="C30" s="213" t="s">
        <v>530</v>
      </c>
      <c r="D30" s="89" t="s">
        <v>531</v>
      </c>
      <c r="E30" s="11"/>
      <c r="F30" s="11"/>
      <c r="G30" s="11"/>
      <c r="H30" s="11"/>
      <c r="I30" s="11"/>
    </row>
    <row r="31" spans="2:9" x14ac:dyDescent="0.25">
      <c r="B31" s="209">
        <f t="shared" si="0"/>
        <v>22</v>
      </c>
      <c r="C31" s="91" t="s">
        <v>532</v>
      </c>
      <c r="D31" s="89" t="s">
        <v>533</v>
      </c>
      <c r="E31" s="11"/>
      <c r="F31" s="11"/>
      <c r="G31" s="11"/>
      <c r="H31" s="11"/>
      <c r="I31" s="11"/>
    </row>
    <row r="33" spans="2:9" x14ac:dyDescent="0.25">
      <c r="B33" s="102" t="s">
        <v>175</v>
      </c>
      <c r="H33" s="78" t="s">
        <v>0</v>
      </c>
    </row>
    <row r="34" spans="2:9" x14ac:dyDescent="0.25">
      <c r="B34" s="700" t="s">
        <v>484</v>
      </c>
      <c r="C34" s="700" t="s">
        <v>2</v>
      </c>
      <c r="D34" s="693" t="s">
        <v>476</v>
      </c>
      <c r="E34" s="693" t="s">
        <v>3</v>
      </c>
      <c r="F34" s="693"/>
      <c r="G34" s="693"/>
      <c r="H34" s="693"/>
      <c r="I34" s="693"/>
    </row>
    <row r="35" spans="2:9" x14ac:dyDescent="0.25">
      <c r="B35" s="700"/>
      <c r="C35" s="700"/>
      <c r="D35" s="693"/>
      <c r="E35" s="380" t="s">
        <v>6</v>
      </c>
      <c r="F35" s="380" t="s">
        <v>7</v>
      </c>
      <c r="G35" s="380" t="s">
        <v>8</v>
      </c>
      <c r="H35" s="380" t="s">
        <v>9</v>
      </c>
      <c r="I35" s="380" t="s">
        <v>1228</v>
      </c>
    </row>
    <row r="36" spans="2:9" x14ac:dyDescent="0.25">
      <c r="B36" s="700"/>
      <c r="C36" s="700"/>
      <c r="D36" s="693"/>
      <c r="E36" s="295" t="s">
        <v>10</v>
      </c>
      <c r="F36" s="295" t="s">
        <v>10</v>
      </c>
      <c r="G36" s="295" t="s">
        <v>10</v>
      </c>
      <c r="H36" s="295" t="s">
        <v>10</v>
      </c>
      <c r="I36" s="295" t="s">
        <v>10</v>
      </c>
    </row>
    <row r="37" spans="2:9" x14ac:dyDescent="0.25">
      <c r="B37" s="89">
        <v>1</v>
      </c>
      <c r="C37" s="208" t="s">
        <v>503</v>
      </c>
      <c r="D37" s="209" t="s">
        <v>14</v>
      </c>
      <c r="E37" s="11"/>
      <c r="F37" s="11"/>
      <c r="G37" s="11"/>
      <c r="H37" s="11"/>
      <c r="I37" s="11"/>
    </row>
    <row r="38" spans="2:9" x14ac:dyDescent="0.25">
      <c r="B38" s="209">
        <f>B37+1</f>
        <v>2</v>
      </c>
      <c r="C38" s="208" t="s">
        <v>951</v>
      </c>
      <c r="D38" s="209" t="s">
        <v>15</v>
      </c>
      <c r="E38" s="11"/>
      <c r="F38" s="11"/>
      <c r="G38" s="11"/>
      <c r="H38" s="11"/>
      <c r="I38" s="11"/>
    </row>
    <row r="39" spans="2:9" x14ac:dyDescent="0.25">
      <c r="B39" s="209">
        <f t="shared" ref="B39:B58" si="1">B38+1</f>
        <v>3</v>
      </c>
      <c r="C39" s="210" t="s">
        <v>504</v>
      </c>
      <c r="D39" s="209" t="s">
        <v>297</v>
      </c>
      <c r="E39" s="11"/>
      <c r="F39" s="11"/>
      <c r="G39" s="11"/>
      <c r="H39" s="11"/>
      <c r="I39" s="11"/>
    </row>
    <row r="40" spans="2:9" x14ac:dyDescent="0.25">
      <c r="B40" s="209">
        <f t="shared" si="1"/>
        <v>4</v>
      </c>
      <c r="C40" s="211" t="s">
        <v>505</v>
      </c>
      <c r="D40" s="212" t="s">
        <v>299</v>
      </c>
      <c r="E40" s="11"/>
      <c r="F40" s="11"/>
      <c r="G40" s="11"/>
      <c r="H40" s="11"/>
      <c r="I40" s="11"/>
    </row>
    <row r="41" spans="2:9" x14ac:dyDescent="0.25">
      <c r="B41" s="209">
        <f t="shared" si="1"/>
        <v>5</v>
      </c>
      <c r="C41" s="213" t="s">
        <v>506</v>
      </c>
      <c r="D41" s="209" t="s">
        <v>507</v>
      </c>
      <c r="E41" s="11"/>
      <c r="F41" s="11"/>
      <c r="G41" s="11"/>
      <c r="H41" s="11"/>
      <c r="I41" s="11"/>
    </row>
    <row r="42" spans="2:9" x14ac:dyDescent="0.25">
      <c r="B42" s="209">
        <f t="shared" si="1"/>
        <v>6</v>
      </c>
      <c r="C42" s="208" t="s">
        <v>508</v>
      </c>
      <c r="D42" s="209" t="s">
        <v>302</v>
      </c>
      <c r="E42" s="11"/>
      <c r="F42" s="11"/>
      <c r="G42" s="11"/>
      <c r="H42" s="11"/>
      <c r="I42" s="11"/>
    </row>
    <row r="43" spans="2:9" x14ac:dyDescent="0.25">
      <c r="B43" s="209">
        <f t="shared" si="1"/>
        <v>7</v>
      </c>
      <c r="C43" s="213" t="s">
        <v>952</v>
      </c>
      <c r="D43" s="209" t="s">
        <v>325</v>
      </c>
      <c r="E43" s="11"/>
      <c r="F43" s="11"/>
      <c r="G43" s="11"/>
      <c r="H43" s="11"/>
      <c r="I43" s="11"/>
    </row>
    <row r="44" spans="2:9" x14ac:dyDescent="0.25">
      <c r="B44" s="209">
        <f t="shared" si="1"/>
        <v>8</v>
      </c>
      <c r="C44" s="91" t="s">
        <v>509</v>
      </c>
      <c r="D44" s="209" t="s">
        <v>510</v>
      </c>
      <c r="E44" s="11"/>
      <c r="F44" s="11"/>
      <c r="G44" s="11"/>
      <c r="H44" s="11"/>
      <c r="I44" s="11"/>
    </row>
    <row r="45" spans="2:9" x14ac:dyDescent="0.25">
      <c r="B45" s="209">
        <f t="shared" si="1"/>
        <v>9</v>
      </c>
      <c r="C45" s="208" t="s">
        <v>511</v>
      </c>
      <c r="D45" s="209" t="s">
        <v>512</v>
      </c>
      <c r="E45" s="11"/>
      <c r="F45" s="11"/>
      <c r="G45" s="11"/>
      <c r="H45" s="11"/>
      <c r="I45" s="11"/>
    </row>
    <row r="46" spans="2:9" x14ac:dyDescent="0.25">
      <c r="B46" s="209">
        <f t="shared" si="1"/>
        <v>10</v>
      </c>
      <c r="C46" s="208" t="s">
        <v>513</v>
      </c>
      <c r="D46" s="209" t="s">
        <v>310</v>
      </c>
      <c r="E46" s="11"/>
      <c r="F46" s="11"/>
      <c r="G46" s="11"/>
      <c r="H46" s="11"/>
      <c r="I46" s="11"/>
    </row>
    <row r="47" spans="2:9" x14ac:dyDescent="0.25">
      <c r="B47" s="209">
        <f t="shared" si="1"/>
        <v>11</v>
      </c>
      <c r="C47" s="213" t="s">
        <v>514</v>
      </c>
      <c r="D47" s="422" t="s">
        <v>1323</v>
      </c>
      <c r="E47" s="11"/>
      <c r="F47" s="11"/>
      <c r="G47" s="11"/>
      <c r="H47" s="11"/>
      <c r="I47" s="11"/>
    </row>
    <row r="48" spans="2:9" x14ac:dyDescent="0.25">
      <c r="B48" s="209">
        <f t="shared" si="1"/>
        <v>12</v>
      </c>
      <c r="C48" s="213" t="s">
        <v>515</v>
      </c>
      <c r="D48" s="422" t="s">
        <v>1324</v>
      </c>
      <c r="E48" s="11"/>
      <c r="F48" s="11"/>
      <c r="G48" s="11"/>
      <c r="H48" s="11"/>
      <c r="I48" s="11"/>
    </row>
    <row r="49" spans="2:9" x14ac:dyDescent="0.25">
      <c r="B49" s="209">
        <f t="shared" si="1"/>
        <v>13</v>
      </c>
      <c r="C49" s="213" t="s">
        <v>516</v>
      </c>
      <c r="D49" s="422" t="s">
        <v>517</v>
      </c>
      <c r="E49" s="11"/>
      <c r="F49" s="11"/>
      <c r="G49" s="11"/>
      <c r="H49" s="11"/>
      <c r="I49" s="11"/>
    </row>
    <row r="50" spans="2:9" x14ac:dyDescent="0.25">
      <c r="B50" s="209">
        <f t="shared" si="1"/>
        <v>14</v>
      </c>
      <c r="C50" s="213" t="s">
        <v>518</v>
      </c>
      <c r="D50" s="422" t="s">
        <v>519</v>
      </c>
      <c r="E50" s="11"/>
      <c r="F50" s="11"/>
      <c r="G50" s="11"/>
      <c r="H50" s="11"/>
      <c r="I50" s="11"/>
    </row>
    <row r="51" spans="2:9" x14ac:dyDescent="0.25">
      <c r="B51" s="209">
        <f t="shared" si="1"/>
        <v>15</v>
      </c>
      <c r="C51" s="213" t="s">
        <v>520</v>
      </c>
      <c r="D51" s="422" t="s">
        <v>1325</v>
      </c>
      <c r="E51" s="11"/>
      <c r="F51" s="11"/>
      <c r="G51" s="11"/>
      <c r="H51" s="11"/>
      <c r="I51" s="11"/>
    </row>
    <row r="52" spans="2:9" x14ac:dyDescent="0.25">
      <c r="B52" s="209">
        <f t="shared" si="1"/>
        <v>16</v>
      </c>
      <c r="C52" s="213" t="s">
        <v>521</v>
      </c>
      <c r="D52" s="422" t="s">
        <v>1326</v>
      </c>
      <c r="E52" s="11"/>
      <c r="F52" s="11"/>
      <c r="G52" s="11"/>
      <c r="H52" s="11"/>
      <c r="I52" s="11"/>
    </row>
    <row r="53" spans="2:9" x14ac:dyDescent="0.25">
      <c r="B53" s="209">
        <f t="shared" si="1"/>
        <v>17</v>
      </c>
      <c r="C53" s="213" t="s">
        <v>522</v>
      </c>
      <c r="D53" s="209" t="s">
        <v>523</v>
      </c>
      <c r="E53" s="11"/>
      <c r="F53" s="11"/>
      <c r="G53" s="11"/>
      <c r="H53" s="11"/>
      <c r="I53" s="11"/>
    </row>
    <row r="54" spans="2:9" x14ac:dyDescent="0.25">
      <c r="B54" s="209">
        <f t="shared" si="1"/>
        <v>18</v>
      </c>
      <c r="C54" s="213" t="s">
        <v>524</v>
      </c>
      <c r="D54" s="89" t="s">
        <v>525</v>
      </c>
      <c r="E54" s="11"/>
      <c r="F54" s="11"/>
      <c r="G54" s="11"/>
      <c r="H54" s="11"/>
      <c r="I54" s="11"/>
    </row>
    <row r="55" spans="2:9" x14ac:dyDescent="0.25">
      <c r="B55" s="209">
        <f t="shared" si="1"/>
        <v>19</v>
      </c>
      <c r="C55" s="213" t="s">
        <v>526</v>
      </c>
      <c r="D55" s="89" t="s">
        <v>527</v>
      </c>
      <c r="E55" s="11"/>
      <c r="F55" s="11"/>
      <c r="G55" s="11"/>
      <c r="H55" s="11"/>
      <c r="I55" s="11"/>
    </row>
    <row r="56" spans="2:9" x14ac:dyDescent="0.25">
      <c r="B56" s="209">
        <f t="shared" si="1"/>
        <v>20</v>
      </c>
      <c r="C56" s="213" t="s">
        <v>528</v>
      </c>
      <c r="D56" s="89" t="s">
        <v>529</v>
      </c>
      <c r="E56" s="11"/>
      <c r="F56" s="11"/>
      <c r="G56" s="11"/>
      <c r="H56" s="11"/>
      <c r="I56" s="11"/>
    </row>
    <row r="57" spans="2:9" x14ac:dyDescent="0.25">
      <c r="B57" s="209">
        <f t="shared" si="1"/>
        <v>21</v>
      </c>
      <c r="C57" s="213" t="s">
        <v>530</v>
      </c>
      <c r="D57" s="89" t="s">
        <v>531</v>
      </c>
      <c r="E57" s="11"/>
      <c r="F57" s="11"/>
      <c r="G57" s="11"/>
      <c r="H57" s="11"/>
      <c r="I57" s="11"/>
    </row>
    <row r="58" spans="2:9" x14ac:dyDescent="0.25">
      <c r="B58" s="209">
        <f t="shared" si="1"/>
        <v>22</v>
      </c>
      <c r="C58" s="91" t="s">
        <v>532</v>
      </c>
      <c r="D58" s="89" t="s">
        <v>533</v>
      </c>
      <c r="E58" s="11"/>
      <c r="F58" s="11"/>
      <c r="G58" s="11"/>
      <c r="H58" s="11"/>
      <c r="I58" s="11"/>
    </row>
    <row r="60" spans="2:9" x14ac:dyDescent="0.25">
      <c r="B60" s="102" t="s">
        <v>176</v>
      </c>
      <c r="H60" s="78" t="s">
        <v>0</v>
      </c>
    </row>
    <row r="61" spans="2:9" x14ac:dyDescent="0.25">
      <c r="B61" s="700" t="s">
        <v>484</v>
      </c>
      <c r="C61" s="700" t="s">
        <v>2</v>
      </c>
      <c r="D61" s="693" t="s">
        <v>476</v>
      </c>
      <c r="E61" s="693" t="s">
        <v>3</v>
      </c>
      <c r="F61" s="693"/>
      <c r="G61" s="693"/>
      <c r="H61" s="693"/>
      <c r="I61" s="693"/>
    </row>
    <row r="62" spans="2:9" x14ac:dyDescent="0.25">
      <c r="B62" s="700"/>
      <c r="C62" s="700"/>
      <c r="D62" s="693"/>
      <c r="E62" s="380" t="s">
        <v>6</v>
      </c>
      <c r="F62" s="380" t="s">
        <v>7</v>
      </c>
      <c r="G62" s="380" t="s">
        <v>8</v>
      </c>
      <c r="H62" s="380" t="s">
        <v>9</v>
      </c>
      <c r="I62" s="380" t="s">
        <v>1228</v>
      </c>
    </row>
    <row r="63" spans="2:9" x14ac:dyDescent="0.25">
      <c r="B63" s="700"/>
      <c r="C63" s="700"/>
      <c r="D63" s="693"/>
      <c r="E63" s="295" t="s">
        <v>10</v>
      </c>
      <c r="F63" s="295" t="s">
        <v>10</v>
      </c>
      <c r="G63" s="295" t="s">
        <v>10</v>
      </c>
      <c r="H63" s="295" t="s">
        <v>10</v>
      </c>
      <c r="I63" s="295" t="s">
        <v>10</v>
      </c>
    </row>
    <row r="64" spans="2:9" x14ac:dyDescent="0.25">
      <c r="B64" s="89">
        <v>1</v>
      </c>
      <c r="C64" s="208" t="s">
        <v>503</v>
      </c>
      <c r="D64" s="209" t="s">
        <v>14</v>
      </c>
      <c r="E64" s="11"/>
      <c r="F64" s="11"/>
      <c r="G64" s="11"/>
      <c r="H64" s="11"/>
      <c r="I64" s="11"/>
    </row>
    <row r="65" spans="2:9" x14ac:dyDescent="0.25">
      <c r="B65" s="209">
        <f>B64+1</f>
        <v>2</v>
      </c>
      <c r="C65" s="208" t="s">
        <v>951</v>
      </c>
      <c r="D65" s="209" t="s">
        <v>15</v>
      </c>
      <c r="E65" s="11"/>
      <c r="F65" s="11"/>
      <c r="G65" s="11"/>
      <c r="H65" s="11"/>
      <c r="I65" s="11"/>
    </row>
    <row r="66" spans="2:9" x14ac:dyDescent="0.25">
      <c r="B66" s="209">
        <f t="shared" ref="B66:B85" si="2">B65+1</f>
        <v>3</v>
      </c>
      <c r="C66" s="210" t="s">
        <v>504</v>
      </c>
      <c r="D66" s="209" t="s">
        <v>297</v>
      </c>
      <c r="E66" s="11"/>
      <c r="F66" s="11"/>
      <c r="G66" s="11"/>
      <c r="H66" s="11"/>
      <c r="I66" s="11"/>
    </row>
    <row r="67" spans="2:9" x14ac:dyDescent="0.25">
      <c r="B67" s="209">
        <f t="shared" si="2"/>
        <v>4</v>
      </c>
      <c r="C67" s="211" t="s">
        <v>505</v>
      </c>
      <c r="D67" s="212" t="s">
        <v>299</v>
      </c>
      <c r="E67" s="11"/>
      <c r="F67" s="11"/>
      <c r="G67" s="11"/>
      <c r="H67" s="11"/>
      <c r="I67" s="11"/>
    </row>
    <row r="68" spans="2:9" x14ac:dyDescent="0.25">
      <c r="B68" s="209">
        <f t="shared" si="2"/>
        <v>5</v>
      </c>
      <c r="C68" s="213" t="s">
        <v>506</v>
      </c>
      <c r="D68" s="209" t="s">
        <v>507</v>
      </c>
      <c r="E68" s="11"/>
      <c r="F68" s="11"/>
      <c r="G68" s="11"/>
      <c r="H68" s="11"/>
      <c r="I68" s="11"/>
    </row>
    <row r="69" spans="2:9" x14ac:dyDescent="0.25">
      <c r="B69" s="209">
        <f t="shared" si="2"/>
        <v>6</v>
      </c>
      <c r="C69" s="208" t="s">
        <v>508</v>
      </c>
      <c r="D69" s="209" t="s">
        <v>302</v>
      </c>
      <c r="E69" s="11"/>
      <c r="F69" s="11"/>
      <c r="G69" s="11"/>
      <c r="H69" s="11"/>
      <c r="I69" s="11"/>
    </row>
    <row r="70" spans="2:9" x14ac:dyDescent="0.25">
      <c r="B70" s="209">
        <f t="shared" si="2"/>
        <v>7</v>
      </c>
      <c r="C70" s="213" t="s">
        <v>952</v>
      </c>
      <c r="D70" s="209" t="s">
        <v>325</v>
      </c>
      <c r="E70" s="11"/>
      <c r="F70" s="11"/>
      <c r="G70" s="11"/>
      <c r="H70" s="11"/>
      <c r="I70" s="11"/>
    </row>
    <row r="71" spans="2:9" x14ac:dyDescent="0.25">
      <c r="B71" s="209">
        <f t="shared" si="2"/>
        <v>8</v>
      </c>
      <c r="C71" s="91" t="s">
        <v>509</v>
      </c>
      <c r="D71" s="209" t="s">
        <v>510</v>
      </c>
      <c r="E71" s="11"/>
      <c r="F71" s="11"/>
      <c r="G71" s="11"/>
      <c r="H71" s="11"/>
      <c r="I71" s="11"/>
    </row>
    <row r="72" spans="2:9" x14ac:dyDescent="0.25">
      <c r="B72" s="209">
        <f t="shared" si="2"/>
        <v>9</v>
      </c>
      <c r="C72" s="208" t="s">
        <v>511</v>
      </c>
      <c r="D72" s="209" t="s">
        <v>512</v>
      </c>
      <c r="E72" s="11"/>
      <c r="F72" s="11"/>
      <c r="G72" s="11"/>
      <c r="H72" s="11"/>
      <c r="I72" s="11"/>
    </row>
    <row r="73" spans="2:9" x14ac:dyDescent="0.25">
      <c r="B73" s="209">
        <f t="shared" si="2"/>
        <v>10</v>
      </c>
      <c r="C73" s="208" t="s">
        <v>513</v>
      </c>
      <c r="D73" s="209" t="s">
        <v>310</v>
      </c>
      <c r="E73" s="11"/>
      <c r="F73" s="11"/>
      <c r="G73" s="11"/>
      <c r="H73" s="11"/>
      <c r="I73" s="11"/>
    </row>
    <row r="74" spans="2:9" x14ac:dyDescent="0.25">
      <c r="B74" s="209">
        <f t="shared" si="2"/>
        <v>11</v>
      </c>
      <c r="C74" s="213" t="s">
        <v>514</v>
      </c>
      <c r="D74" s="422" t="s">
        <v>1323</v>
      </c>
      <c r="E74" s="11"/>
      <c r="F74" s="11"/>
      <c r="G74" s="11"/>
      <c r="H74" s="11"/>
      <c r="I74" s="11"/>
    </row>
    <row r="75" spans="2:9" x14ac:dyDescent="0.25">
      <c r="B75" s="209">
        <f t="shared" si="2"/>
        <v>12</v>
      </c>
      <c r="C75" s="213" t="s">
        <v>515</v>
      </c>
      <c r="D75" s="422" t="s">
        <v>1324</v>
      </c>
      <c r="E75" s="11"/>
      <c r="F75" s="11"/>
      <c r="G75" s="11"/>
      <c r="H75" s="11"/>
      <c r="I75" s="11"/>
    </row>
    <row r="76" spans="2:9" x14ac:dyDescent="0.25">
      <c r="B76" s="209">
        <f t="shared" si="2"/>
        <v>13</v>
      </c>
      <c r="C76" s="213" t="s">
        <v>516</v>
      </c>
      <c r="D76" s="422" t="s">
        <v>517</v>
      </c>
      <c r="E76" s="11"/>
      <c r="F76" s="11"/>
      <c r="G76" s="11"/>
      <c r="H76" s="11"/>
      <c r="I76" s="11"/>
    </row>
    <row r="77" spans="2:9" x14ac:dyDescent="0.25">
      <c r="B77" s="209">
        <f t="shared" si="2"/>
        <v>14</v>
      </c>
      <c r="C77" s="213" t="s">
        <v>518</v>
      </c>
      <c r="D77" s="422" t="s">
        <v>519</v>
      </c>
      <c r="E77" s="11"/>
      <c r="F77" s="11"/>
      <c r="G77" s="11"/>
      <c r="H77" s="11"/>
      <c r="I77" s="11"/>
    </row>
    <row r="78" spans="2:9" x14ac:dyDescent="0.25">
      <c r="B78" s="209">
        <f t="shared" si="2"/>
        <v>15</v>
      </c>
      <c r="C78" s="213" t="s">
        <v>520</v>
      </c>
      <c r="D78" s="422" t="s">
        <v>1325</v>
      </c>
      <c r="E78" s="11"/>
      <c r="F78" s="11"/>
      <c r="G78" s="11"/>
      <c r="H78" s="11"/>
      <c r="I78" s="11"/>
    </row>
    <row r="79" spans="2:9" x14ac:dyDescent="0.25">
      <c r="B79" s="209">
        <f t="shared" si="2"/>
        <v>16</v>
      </c>
      <c r="C79" s="213" t="s">
        <v>521</v>
      </c>
      <c r="D79" s="422" t="s">
        <v>1326</v>
      </c>
      <c r="E79" s="11"/>
      <c r="F79" s="11"/>
      <c r="G79" s="11"/>
      <c r="H79" s="11"/>
      <c r="I79" s="11"/>
    </row>
    <row r="80" spans="2:9" x14ac:dyDescent="0.25">
      <c r="B80" s="209">
        <f t="shared" si="2"/>
        <v>17</v>
      </c>
      <c r="C80" s="213" t="s">
        <v>522</v>
      </c>
      <c r="D80" s="209" t="s">
        <v>523</v>
      </c>
      <c r="E80" s="11"/>
      <c r="F80" s="11"/>
      <c r="G80" s="11"/>
      <c r="H80" s="11"/>
      <c r="I80" s="11"/>
    </row>
    <row r="81" spans="2:9" x14ac:dyDescent="0.25">
      <c r="B81" s="209">
        <f t="shared" si="2"/>
        <v>18</v>
      </c>
      <c r="C81" s="213" t="s">
        <v>524</v>
      </c>
      <c r="D81" s="89" t="s">
        <v>525</v>
      </c>
      <c r="E81" s="11"/>
      <c r="F81" s="11"/>
      <c r="G81" s="11"/>
      <c r="H81" s="11"/>
      <c r="I81" s="11"/>
    </row>
    <row r="82" spans="2:9" x14ac:dyDescent="0.25">
      <c r="B82" s="209">
        <f t="shared" si="2"/>
        <v>19</v>
      </c>
      <c r="C82" s="213" t="s">
        <v>526</v>
      </c>
      <c r="D82" s="89" t="s">
        <v>527</v>
      </c>
      <c r="E82" s="11"/>
      <c r="F82" s="11"/>
      <c r="G82" s="11"/>
      <c r="H82" s="11"/>
      <c r="I82" s="11"/>
    </row>
    <row r="83" spans="2:9" x14ac:dyDescent="0.25">
      <c r="B83" s="209">
        <f t="shared" si="2"/>
        <v>20</v>
      </c>
      <c r="C83" s="213" t="s">
        <v>528</v>
      </c>
      <c r="D83" s="89" t="s">
        <v>529</v>
      </c>
      <c r="E83" s="11"/>
      <c r="F83" s="11"/>
      <c r="G83" s="11"/>
      <c r="H83" s="11"/>
      <c r="I83" s="11"/>
    </row>
    <row r="84" spans="2:9" x14ac:dyDescent="0.25">
      <c r="B84" s="209">
        <f t="shared" si="2"/>
        <v>21</v>
      </c>
      <c r="C84" s="213" t="s">
        <v>530</v>
      </c>
      <c r="D84" s="89" t="s">
        <v>531</v>
      </c>
      <c r="E84" s="11"/>
      <c r="F84" s="11"/>
      <c r="G84" s="11"/>
      <c r="H84" s="11"/>
      <c r="I84" s="11"/>
    </row>
    <row r="85" spans="2:9" x14ac:dyDescent="0.25">
      <c r="B85" s="209">
        <f t="shared" si="2"/>
        <v>22</v>
      </c>
      <c r="C85" s="91" t="s">
        <v>532</v>
      </c>
      <c r="D85" s="89" t="s">
        <v>533</v>
      </c>
      <c r="E85" s="11"/>
      <c r="F85" s="11"/>
      <c r="G85" s="11"/>
      <c r="H85" s="11"/>
      <c r="I85" s="11"/>
    </row>
    <row r="86" spans="2:9" x14ac:dyDescent="0.25">
      <c r="B86" s="424"/>
      <c r="C86" s="425" t="s">
        <v>1343</v>
      </c>
      <c r="D86" s="284"/>
      <c r="E86" s="107"/>
      <c r="F86" s="107"/>
      <c r="G86" s="107"/>
      <c r="H86" s="107"/>
      <c r="I86" s="107"/>
    </row>
    <row r="87" spans="2:9" x14ac:dyDescent="0.25">
      <c r="B87" s="424"/>
      <c r="C87" s="425" t="s">
        <v>1327</v>
      </c>
      <c r="D87" s="284"/>
      <c r="E87" s="107"/>
      <c r="F87" s="107"/>
      <c r="G87" s="107"/>
      <c r="H87" s="107"/>
      <c r="I87" s="107"/>
    </row>
    <row r="89" spans="2:9" x14ac:dyDescent="0.25">
      <c r="C89" s="78" t="s">
        <v>1276</v>
      </c>
    </row>
  </sheetData>
  <mergeCells count="15">
    <mergeCell ref="B34:B36"/>
    <mergeCell ref="C34:C36"/>
    <mergeCell ref="D34:D36"/>
    <mergeCell ref="E34:I34"/>
    <mergeCell ref="B61:B63"/>
    <mergeCell ref="C61:C63"/>
    <mergeCell ref="D61:D63"/>
    <mergeCell ref="E61:I61"/>
    <mergeCell ref="B2:H2"/>
    <mergeCell ref="B3:H3"/>
    <mergeCell ref="B4:H4"/>
    <mergeCell ref="B7:B9"/>
    <mergeCell ref="C7:C9"/>
    <mergeCell ref="D7:D9"/>
    <mergeCell ref="E7:I7"/>
  </mergeCells>
  <printOptions horizontalCentered="1"/>
  <pageMargins left="0.2362204724409" right="0.23622047244094499" top="0.63" bottom="0.36" header="0.23622047244094499" footer="0.23622047244094499"/>
  <pageSetup paperSize="9" scale="76" fitToHeight="3" orientation="landscape" r:id="rId1"/>
  <headerFooter alignWithMargins="0"/>
  <rowBreaks count="2" manualBreakCount="2">
    <brk id="31" min="1" max="8" man="1"/>
    <brk id="58" min="1" max="8"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2632-5D78-4E7C-B374-ED3F2CFC7AFD}">
  <sheetPr>
    <pageSetUpPr fitToPage="1"/>
  </sheetPr>
  <dimension ref="A2:M65"/>
  <sheetViews>
    <sheetView showGridLines="0" view="pageBreakPreview" topLeftCell="A23" zoomScale="85" zoomScaleNormal="100" zoomScaleSheetLayoutView="85" workbookViewId="0">
      <selection activeCell="C51" sqref="C51"/>
    </sheetView>
  </sheetViews>
  <sheetFormatPr defaultColWidth="9.109375" defaultRowHeight="13.8" x14ac:dyDescent="0.25"/>
  <cols>
    <col min="1" max="1" width="9.109375" style="3"/>
    <col min="2" max="2" width="4.6640625" style="3" customWidth="1"/>
    <col min="3" max="3" width="122.77734375" style="3" bestFit="1" customWidth="1"/>
    <col min="4" max="4" width="30.5546875" style="3" customWidth="1"/>
    <col min="5" max="5" width="54.33203125" style="3" customWidth="1"/>
    <col min="6" max="16384" width="9.109375" style="3"/>
  </cols>
  <sheetData>
    <row r="2" spans="2:13" x14ac:dyDescent="0.25">
      <c r="B2" s="687" t="s">
        <v>83</v>
      </c>
      <c r="C2" s="687"/>
      <c r="D2" s="687"/>
      <c r="E2" s="687"/>
    </row>
    <row r="3" spans="2:13" x14ac:dyDescent="0.25">
      <c r="B3" s="687" t="s">
        <v>114</v>
      </c>
      <c r="C3" s="687"/>
      <c r="D3" s="687"/>
      <c r="E3" s="687"/>
      <c r="F3" s="322"/>
    </row>
    <row r="4" spans="2:13" x14ac:dyDescent="0.25">
      <c r="B4" s="692" t="s">
        <v>692</v>
      </c>
      <c r="C4" s="692"/>
      <c r="D4" s="692"/>
      <c r="E4" s="692"/>
      <c r="M4" s="206" t="s">
        <v>474</v>
      </c>
    </row>
    <row r="5" spans="2:13" x14ac:dyDescent="0.25">
      <c r="B5" s="692" t="s">
        <v>1097</v>
      </c>
      <c r="C5" s="692"/>
      <c r="D5" s="692"/>
      <c r="E5" s="692"/>
      <c r="M5" s="206"/>
    </row>
    <row r="6" spans="2:13" x14ac:dyDescent="0.25">
      <c r="B6" s="6" t="s">
        <v>990</v>
      </c>
      <c r="C6" s="316"/>
      <c r="D6" s="316"/>
      <c r="E6" s="316"/>
      <c r="M6" s="206" t="s">
        <v>475</v>
      </c>
    </row>
    <row r="7" spans="2:13" x14ac:dyDescent="0.25">
      <c r="B7" s="102" t="s">
        <v>378</v>
      </c>
      <c r="C7" s="33"/>
      <c r="D7" s="33"/>
      <c r="E7" s="4"/>
      <c r="M7" s="206" t="s">
        <v>477</v>
      </c>
    </row>
    <row r="8" spans="2:13" x14ac:dyDescent="0.25">
      <c r="B8" s="826" t="s">
        <v>1</v>
      </c>
      <c r="C8" s="821" t="s">
        <v>2</v>
      </c>
      <c r="D8" s="823" t="s">
        <v>476</v>
      </c>
      <c r="E8" s="718" t="s">
        <v>904</v>
      </c>
    </row>
    <row r="9" spans="2:13" x14ac:dyDescent="0.25">
      <c r="B9" s="826"/>
      <c r="C9" s="821"/>
      <c r="D9" s="824"/>
      <c r="E9" s="718"/>
    </row>
    <row r="10" spans="2:13" x14ac:dyDescent="0.25">
      <c r="B10" s="827"/>
      <c r="C10" s="822"/>
      <c r="D10" s="825"/>
      <c r="E10" s="300" t="s">
        <v>227</v>
      </c>
    </row>
    <row r="11" spans="2:13" ht="27.6" x14ac:dyDescent="0.25">
      <c r="B11" s="12">
        <v>1</v>
      </c>
      <c r="C11" s="43" t="s">
        <v>478</v>
      </c>
      <c r="D11" s="43" t="s">
        <v>995</v>
      </c>
      <c r="E11" s="10"/>
    </row>
    <row r="12" spans="2:13" x14ac:dyDescent="0.25">
      <c r="B12" s="12">
        <v>2</v>
      </c>
      <c r="C12" s="43" t="s">
        <v>479</v>
      </c>
      <c r="D12" s="43" t="s">
        <v>14</v>
      </c>
      <c r="E12" s="10"/>
    </row>
    <row r="13" spans="2:13" x14ac:dyDescent="0.25">
      <c r="B13" s="12">
        <v>3</v>
      </c>
      <c r="C13" s="10" t="s">
        <v>480</v>
      </c>
      <c r="D13" s="10" t="s">
        <v>15</v>
      </c>
      <c r="E13" s="10"/>
    </row>
    <row r="14" spans="2:13" x14ac:dyDescent="0.25">
      <c r="B14" s="12">
        <v>4</v>
      </c>
      <c r="C14" s="10" t="s">
        <v>481</v>
      </c>
      <c r="D14" s="10" t="s">
        <v>482</v>
      </c>
      <c r="E14" s="10"/>
    </row>
    <row r="15" spans="2:13" x14ac:dyDescent="0.25">
      <c r="M15" s="206" t="s">
        <v>475</v>
      </c>
    </row>
    <row r="16" spans="2:13" x14ac:dyDescent="0.25">
      <c r="B16" s="102" t="s">
        <v>175</v>
      </c>
      <c r="C16" s="33"/>
      <c r="D16" s="33"/>
      <c r="E16" s="4"/>
      <c r="M16" s="206" t="s">
        <v>477</v>
      </c>
    </row>
    <row r="17" spans="2:13" x14ac:dyDescent="0.25">
      <c r="B17" s="826" t="s">
        <v>1</v>
      </c>
      <c r="C17" s="821" t="s">
        <v>2</v>
      </c>
      <c r="D17" s="823" t="s">
        <v>476</v>
      </c>
      <c r="E17" s="718" t="s">
        <v>904</v>
      </c>
    </row>
    <row r="18" spans="2:13" x14ac:dyDescent="0.25">
      <c r="B18" s="826"/>
      <c r="C18" s="821"/>
      <c r="D18" s="824"/>
      <c r="E18" s="718"/>
    </row>
    <row r="19" spans="2:13" x14ac:dyDescent="0.25">
      <c r="B19" s="827"/>
      <c r="C19" s="822"/>
      <c r="D19" s="825"/>
      <c r="E19" s="300" t="s">
        <v>227</v>
      </c>
    </row>
    <row r="20" spans="2:13" ht="27.6" x14ac:dyDescent="0.25">
      <c r="B20" s="12">
        <v>1</v>
      </c>
      <c r="C20" s="43" t="s">
        <v>478</v>
      </c>
      <c r="D20" s="43" t="s">
        <v>996</v>
      </c>
      <c r="E20" s="10"/>
    </row>
    <row r="21" spans="2:13" x14ac:dyDescent="0.25">
      <c r="B21" s="12">
        <v>2</v>
      </c>
      <c r="C21" s="43" t="s">
        <v>479</v>
      </c>
      <c r="D21" s="43" t="s">
        <v>14</v>
      </c>
      <c r="E21" s="10"/>
    </row>
    <row r="22" spans="2:13" x14ac:dyDescent="0.25">
      <c r="B22" s="12">
        <v>3</v>
      </c>
      <c r="C22" s="10" t="s">
        <v>480</v>
      </c>
      <c r="D22" s="10" t="s">
        <v>15</v>
      </c>
      <c r="E22" s="10"/>
    </row>
    <row r="23" spans="2:13" x14ac:dyDescent="0.25">
      <c r="B23" s="12">
        <v>4</v>
      </c>
      <c r="C23" s="10" t="s">
        <v>481</v>
      </c>
      <c r="D23" s="10" t="s">
        <v>482</v>
      </c>
      <c r="E23" s="10"/>
    </row>
    <row r="24" spans="2:13" x14ac:dyDescent="0.25">
      <c r="M24" s="206" t="s">
        <v>475</v>
      </c>
    </row>
    <row r="25" spans="2:13" x14ac:dyDescent="0.25">
      <c r="B25" s="102" t="s">
        <v>176</v>
      </c>
      <c r="C25" s="33"/>
      <c r="D25" s="33"/>
      <c r="E25" s="4"/>
      <c r="M25" s="206" t="s">
        <v>477</v>
      </c>
    </row>
    <row r="26" spans="2:13" x14ac:dyDescent="0.25">
      <c r="B26" s="826" t="s">
        <v>1</v>
      </c>
      <c r="C26" s="821" t="s">
        <v>2</v>
      </c>
      <c r="D26" s="823" t="s">
        <v>476</v>
      </c>
      <c r="E26" s="718" t="s">
        <v>904</v>
      </c>
    </row>
    <row r="27" spans="2:13" x14ac:dyDescent="0.25">
      <c r="B27" s="826"/>
      <c r="C27" s="821"/>
      <c r="D27" s="824"/>
      <c r="E27" s="718"/>
    </row>
    <row r="28" spans="2:13" x14ac:dyDescent="0.25">
      <c r="B28" s="827"/>
      <c r="C28" s="822"/>
      <c r="D28" s="825"/>
      <c r="E28" s="300" t="s">
        <v>227</v>
      </c>
    </row>
    <row r="29" spans="2:13" ht="27.6" x14ac:dyDescent="0.25">
      <c r="B29" s="12">
        <v>1</v>
      </c>
      <c r="C29" s="43" t="s">
        <v>478</v>
      </c>
      <c r="D29" s="43" t="s">
        <v>997</v>
      </c>
      <c r="E29" s="10"/>
    </row>
    <row r="30" spans="2:13" x14ac:dyDescent="0.25">
      <c r="B30" s="12">
        <v>2</v>
      </c>
      <c r="C30" s="43" t="s">
        <v>479</v>
      </c>
      <c r="D30" s="43" t="s">
        <v>14</v>
      </c>
      <c r="E30" s="10"/>
    </row>
    <row r="31" spans="2:13" x14ac:dyDescent="0.25">
      <c r="B31" s="12">
        <v>3</v>
      </c>
      <c r="C31" s="10" t="s">
        <v>480</v>
      </c>
      <c r="D31" s="10" t="s">
        <v>15</v>
      </c>
      <c r="E31" s="10"/>
    </row>
    <row r="32" spans="2:13" x14ac:dyDescent="0.25">
      <c r="B32" s="12">
        <v>4</v>
      </c>
      <c r="C32" s="10" t="s">
        <v>481</v>
      </c>
      <c r="D32" s="10" t="s">
        <v>482</v>
      </c>
      <c r="E32" s="10"/>
    </row>
    <row r="33" spans="1:11" x14ac:dyDescent="0.25">
      <c r="B33" s="105"/>
      <c r="C33" s="108"/>
      <c r="D33" s="108"/>
      <c r="E33" s="108"/>
    </row>
    <row r="34" spans="1:11" x14ac:dyDescent="0.25">
      <c r="B34" s="105"/>
      <c r="C34" s="108"/>
      <c r="D34" s="108"/>
      <c r="E34" s="108"/>
    </row>
    <row r="35" spans="1:11" s="109" customFormat="1" x14ac:dyDescent="0.25">
      <c r="A35" s="3"/>
      <c r="B35" s="6" t="s">
        <v>991</v>
      </c>
      <c r="C35" s="467"/>
      <c r="D35" s="467"/>
      <c r="E35" s="467"/>
      <c r="F35" s="3"/>
      <c r="G35" s="3"/>
      <c r="H35" s="3"/>
      <c r="I35" s="3"/>
      <c r="J35" s="3"/>
      <c r="K35" s="3"/>
    </row>
    <row r="36" spans="1:11" s="109" customFormat="1" x14ac:dyDescent="0.25">
      <c r="A36" s="207"/>
      <c r="B36" s="102" t="s">
        <v>378</v>
      </c>
      <c r="C36" s="466"/>
      <c r="D36" s="466"/>
      <c r="E36" s="467"/>
    </row>
    <row r="37" spans="1:11" s="109" customFormat="1" ht="13.8" customHeight="1" x14ac:dyDescent="0.25">
      <c r="A37" s="207"/>
      <c r="B37" s="826" t="s">
        <v>1</v>
      </c>
      <c r="C37" s="821" t="s">
        <v>2</v>
      </c>
      <c r="D37" s="823" t="s">
        <v>476</v>
      </c>
      <c r="E37" s="761" t="s">
        <v>1685</v>
      </c>
    </row>
    <row r="38" spans="1:11" x14ac:dyDescent="0.25">
      <c r="A38" s="207"/>
      <c r="B38" s="826"/>
      <c r="C38" s="821"/>
      <c r="D38" s="824"/>
      <c r="E38" s="807"/>
      <c r="F38" s="109"/>
      <c r="G38" s="109"/>
      <c r="H38" s="109"/>
      <c r="I38" s="109"/>
      <c r="J38" s="109"/>
      <c r="K38" s="109"/>
    </row>
    <row r="39" spans="1:11" ht="28.2" customHeight="1" x14ac:dyDescent="0.25">
      <c r="B39" s="827"/>
      <c r="C39" s="822"/>
      <c r="D39" s="825"/>
      <c r="E39" s="762"/>
    </row>
    <row r="40" spans="1:11" ht="27.6" x14ac:dyDescent="0.25">
      <c r="B40" s="12">
        <v>1</v>
      </c>
      <c r="C40" s="43" t="s">
        <v>478</v>
      </c>
      <c r="D40" s="43" t="s">
        <v>995</v>
      </c>
      <c r="E40" s="10"/>
    </row>
    <row r="41" spans="1:11" x14ac:dyDescent="0.25">
      <c r="B41" s="12">
        <v>2</v>
      </c>
      <c r="C41" s="43" t="s">
        <v>479</v>
      </c>
      <c r="D41" s="43" t="s">
        <v>14</v>
      </c>
      <c r="E41" s="10"/>
    </row>
    <row r="42" spans="1:11" x14ac:dyDescent="0.25">
      <c r="B42" s="12">
        <v>3</v>
      </c>
      <c r="C42" s="10" t="s">
        <v>480</v>
      </c>
      <c r="D42" s="10" t="s">
        <v>15</v>
      </c>
      <c r="E42" s="10"/>
    </row>
    <row r="43" spans="1:11" x14ac:dyDescent="0.25">
      <c r="B43" s="12">
        <v>4</v>
      </c>
      <c r="C43" s="10" t="s">
        <v>481</v>
      </c>
      <c r="D43" s="10" t="s">
        <v>482</v>
      </c>
      <c r="E43" s="10"/>
    </row>
    <row r="45" spans="1:11" x14ac:dyDescent="0.25">
      <c r="B45" s="102" t="s">
        <v>175</v>
      </c>
      <c r="C45" s="466"/>
      <c r="D45" s="466"/>
      <c r="E45" s="467"/>
    </row>
    <row r="46" spans="1:11" ht="13.8" customHeight="1" x14ac:dyDescent="0.25">
      <c r="B46" s="826" t="s">
        <v>1</v>
      </c>
      <c r="C46" s="821" t="s">
        <v>2</v>
      </c>
      <c r="D46" s="823" t="s">
        <v>476</v>
      </c>
      <c r="E46" s="761" t="s">
        <v>1685</v>
      </c>
    </row>
    <row r="47" spans="1:11" x14ac:dyDescent="0.25">
      <c r="B47" s="826"/>
      <c r="C47" s="821"/>
      <c r="D47" s="824"/>
      <c r="E47" s="807"/>
    </row>
    <row r="48" spans="1:11" x14ac:dyDescent="0.25">
      <c r="B48" s="827"/>
      <c r="C48" s="822"/>
      <c r="D48" s="825"/>
      <c r="E48" s="762"/>
    </row>
    <row r="49" spans="2:5" ht="27.6" x14ac:dyDescent="0.25">
      <c r="B49" s="12">
        <v>1</v>
      </c>
      <c r="C49" s="43" t="s">
        <v>478</v>
      </c>
      <c r="D49" s="43" t="s">
        <v>996</v>
      </c>
      <c r="E49" s="10"/>
    </row>
    <row r="50" spans="2:5" x14ac:dyDescent="0.25">
      <c r="B50" s="12">
        <v>2</v>
      </c>
      <c r="C50" s="43" t="s">
        <v>479</v>
      </c>
      <c r="D50" s="43" t="s">
        <v>14</v>
      </c>
      <c r="E50" s="10"/>
    </row>
    <row r="51" spans="2:5" x14ac:dyDescent="0.25">
      <c r="B51" s="12">
        <v>3</v>
      </c>
      <c r="C51" s="10" t="s">
        <v>480</v>
      </c>
      <c r="D51" s="10" t="s">
        <v>15</v>
      </c>
      <c r="E51" s="10"/>
    </row>
    <row r="52" spans="2:5" x14ac:dyDescent="0.25">
      <c r="B52" s="12">
        <v>4</v>
      </c>
      <c r="C52" s="10" t="s">
        <v>481</v>
      </c>
      <c r="D52" s="10" t="s">
        <v>482</v>
      </c>
      <c r="E52" s="10"/>
    </row>
    <row r="54" spans="2:5" x14ac:dyDescent="0.25">
      <c r="B54" s="102" t="s">
        <v>176</v>
      </c>
      <c r="C54" s="466"/>
      <c r="D54" s="466"/>
      <c r="E54" s="467"/>
    </row>
    <row r="55" spans="2:5" ht="13.8" customHeight="1" x14ac:dyDescent="0.25">
      <c r="B55" s="826" t="s">
        <v>1</v>
      </c>
      <c r="C55" s="821" t="s">
        <v>2</v>
      </c>
      <c r="D55" s="823" t="s">
        <v>476</v>
      </c>
      <c r="E55" s="761" t="s">
        <v>1685</v>
      </c>
    </row>
    <row r="56" spans="2:5" x14ac:dyDescent="0.25">
      <c r="B56" s="826"/>
      <c r="C56" s="821"/>
      <c r="D56" s="824"/>
      <c r="E56" s="807"/>
    </row>
    <row r="57" spans="2:5" x14ac:dyDescent="0.25">
      <c r="B57" s="827"/>
      <c r="C57" s="822"/>
      <c r="D57" s="825"/>
      <c r="E57" s="762"/>
    </row>
    <row r="58" spans="2:5" ht="27.6" x14ac:dyDescent="0.25">
      <c r="B58" s="12">
        <v>1</v>
      </c>
      <c r="C58" s="43" t="s">
        <v>478</v>
      </c>
      <c r="D58" s="43" t="s">
        <v>997</v>
      </c>
      <c r="E58" s="10"/>
    </row>
    <row r="59" spans="2:5" x14ac:dyDescent="0.25">
      <c r="B59" s="12">
        <v>2</v>
      </c>
      <c r="C59" s="43" t="s">
        <v>479</v>
      </c>
      <c r="D59" s="43" t="s">
        <v>14</v>
      </c>
      <c r="E59" s="10"/>
    </row>
    <row r="60" spans="2:5" x14ac:dyDescent="0.25">
      <c r="B60" s="12">
        <v>3</v>
      </c>
      <c r="C60" s="10" t="s">
        <v>480</v>
      </c>
      <c r="D60" s="10" t="s">
        <v>15</v>
      </c>
      <c r="E60" s="10"/>
    </row>
    <row r="61" spans="2:5" x14ac:dyDescent="0.25">
      <c r="B61" s="12">
        <v>4</v>
      </c>
      <c r="C61" s="10" t="s">
        <v>481</v>
      </c>
      <c r="D61" s="10" t="s">
        <v>482</v>
      </c>
      <c r="E61" s="10"/>
    </row>
    <row r="63" spans="2:5" x14ac:dyDescent="0.25">
      <c r="B63" s="828" t="s">
        <v>624</v>
      </c>
      <c r="C63" s="828"/>
      <c r="D63" s="828"/>
      <c r="E63" s="828"/>
    </row>
    <row r="64" spans="2:5" x14ac:dyDescent="0.25">
      <c r="B64" s="828" t="s">
        <v>625</v>
      </c>
      <c r="C64" s="828"/>
      <c r="D64" s="828"/>
      <c r="E64" s="828"/>
    </row>
    <row r="65" spans="2:5" x14ac:dyDescent="0.25">
      <c r="B65" s="828" t="s">
        <v>626</v>
      </c>
      <c r="C65" s="828"/>
      <c r="D65" s="828"/>
      <c r="E65" s="828"/>
    </row>
  </sheetData>
  <mergeCells count="31">
    <mergeCell ref="B63:E63"/>
    <mergeCell ref="B64:E64"/>
    <mergeCell ref="B65:E65"/>
    <mergeCell ref="B17:B19"/>
    <mergeCell ref="C17:C19"/>
    <mergeCell ref="D17:D19"/>
    <mergeCell ref="E17:E18"/>
    <mergeCell ref="B26:B28"/>
    <mergeCell ref="C26:C28"/>
    <mergeCell ref="D26:D28"/>
    <mergeCell ref="E26:E27"/>
    <mergeCell ref="B46:B48"/>
    <mergeCell ref="C46:C48"/>
    <mergeCell ref="D46:D48"/>
    <mergeCell ref="B55:B57"/>
    <mergeCell ref="E37:E39"/>
    <mergeCell ref="E46:E48"/>
    <mergeCell ref="E55:E57"/>
    <mergeCell ref="B2:E2"/>
    <mergeCell ref="B4:E4"/>
    <mergeCell ref="B5:E5"/>
    <mergeCell ref="B8:B10"/>
    <mergeCell ref="C8:C10"/>
    <mergeCell ref="D8:D10"/>
    <mergeCell ref="E8:E9"/>
    <mergeCell ref="B3:E3"/>
    <mergeCell ref="C55:C57"/>
    <mergeCell ref="D55:D57"/>
    <mergeCell ref="B37:B39"/>
    <mergeCell ref="C37:C39"/>
    <mergeCell ref="D37:D39"/>
  </mergeCells>
  <dataValidations count="1">
    <dataValidation type="list" allowBlank="1" showInputMessage="1" showErrorMessage="1" sqref="E11 E20 E29 E40 E49 E58" xr:uid="{CAFEB344-0D96-40A8-A700-EB28860944D6}">
      <formula1>$M$4:$M$7</formula1>
    </dataValidation>
  </dataValidations>
  <printOptions horizontalCentered="1"/>
  <pageMargins left="0.2362204724409" right="0.23622047244094499" top="0.63" bottom="0.36" header="0.23622047244094499" footer="0.23622047244094499"/>
  <pageSetup paperSize="9" scale="53"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DDF87-C662-40E1-83C3-119D56722296}">
  <sheetPr>
    <pageSetUpPr fitToPage="1"/>
  </sheetPr>
  <dimension ref="B1:P81"/>
  <sheetViews>
    <sheetView showGridLines="0" view="pageBreakPreview" topLeftCell="A27" zoomScale="85" zoomScaleNormal="75" zoomScaleSheetLayoutView="90" workbookViewId="0">
      <selection activeCell="B25" sqref="B25"/>
    </sheetView>
  </sheetViews>
  <sheetFormatPr defaultColWidth="9.21875" defaultRowHeight="13.8" x14ac:dyDescent="0.25"/>
  <cols>
    <col min="1" max="1" width="9.21875" style="3"/>
    <col min="2" max="2" width="4.44140625" style="3" customWidth="1"/>
    <col min="3" max="3" width="81.44140625" style="3" bestFit="1" customWidth="1"/>
    <col min="4" max="4" width="12.21875" style="3" bestFit="1" customWidth="1"/>
    <col min="5" max="5" width="13.77734375" style="3" customWidth="1"/>
    <col min="6" max="6" width="13.44140625" style="3" bestFit="1" customWidth="1"/>
    <col min="7" max="10" width="13.44140625" style="3" customWidth="1"/>
    <col min="11" max="16" width="11.77734375" style="3" bestFit="1" customWidth="1"/>
    <col min="17" max="16384" width="9.21875" style="3"/>
  </cols>
  <sheetData>
    <row r="1" spans="2:16" x14ac:dyDescent="0.25">
      <c r="B1" s="6"/>
    </row>
    <row r="2" spans="2:16" x14ac:dyDescent="0.25">
      <c r="B2" s="692" t="s">
        <v>83</v>
      </c>
      <c r="C2" s="688"/>
      <c r="D2" s="688"/>
      <c r="E2" s="688"/>
      <c r="F2" s="688"/>
      <c r="G2" s="688"/>
      <c r="H2" s="688"/>
      <c r="I2" s="688"/>
      <c r="J2" s="688"/>
      <c r="K2" s="688"/>
      <c r="L2" s="688"/>
      <c r="M2" s="688"/>
      <c r="N2" s="688"/>
      <c r="O2" s="688"/>
      <c r="P2" s="688"/>
    </row>
    <row r="3" spans="2:16" x14ac:dyDescent="0.25">
      <c r="B3" s="687" t="s">
        <v>114</v>
      </c>
      <c r="C3" s="688"/>
      <c r="D3" s="688"/>
      <c r="E3" s="688"/>
      <c r="F3" s="688"/>
      <c r="G3" s="688"/>
      <c r="H3" s="688"/>
      <c r="I3" s="688"/>
      <c r="J3" s="688"/>
      <c r="K3" s="688"/>
      <c r="L3" s="688"/>
      <c r="M3" s="688"/>
      <c r="N3" s="688"/>
      <c r="O3" s="688"/>
      <c r="P3" s="688"/>
    </row>
    <row r="4" spans="2:16" x14ac:dyDescent="0.25">
      <c r="B4" s="692" t="s">
        <v>113</v>
      </c>
      <c r="C4" s="688"/>
      <c r="D4" s="688"/>
      <c r="E4" s="688"/>
      <c r="F4" s="688"/>
      <c r="G4" s="688"/>
      <c r="H4" s="688"/>
      <c r="I4" s="688"/>
      <c r="J4" s="688"/>
      <c r="K4" s="688"/>
      <c r="L4" s="688"/>
      <c r="M4" s="688"/>
      <c r="N4" s="688"/>
      <c r="O4" s="688"/>
      <c r="P4" s="688"/>
    </row>
    <row r="5" spans="2:16" x14ac:dyDescent="0.25">
      <c r="B5" s="692" t="s">
        <v>855</v>
      </c>
      <c r="C5" s="688"/>
      <c r="D5" s="688"/>
      <c r="E5" s="688"/>
      <c r="F5" s="688"/>
      <c r="G5" s="688"/>
      <c r="H5" s="688"/>
      <c r="I5" s="688"/>
      <c r="J5" s="688"/>
      <c r="K5" s="688"/>
      <c r="L5" s="688"/>
      <c r="M5" s="688"/>
      <c r="N5" s="688"/>
      <c r="O5" s="688"/>
      <c r="P5" s="688"/>
    </row>
    <row r="6" spans="2:16" x14ac:dyDescent="0.25">
      <c r="B6" s="4"/>
      <c r="C6" s="2"/>
      <c r="D6" s="2"/>
      <c r="E6" s="2"/>
      <c r="F6" s="2"/>
      <c r="G6" s="379"/>
      <c r="H6" s="379"/>
      <c r="I6" s="379"/>
      <c r="J6" s="379"/>
      <c r="K6" s="2"/>
      <c r="L6" s="2"/>
      <c r="M6" s="2"/>
      <c r="N6" s="2"/>
      <c r="O6" s="2"/>
      <c r="P6" s="2"/>
    </row>
    <row r="7" spans="2:16" x14ac:dyDescent="0.25">
      <c r="C7" s="102"/>
    </row>
    <row r="8" spans="2:16" x14ac:dyDescent="0.25">
      <c r="B8" s="102" t="s">
        <v>378</v>
      </c>
      <c r="C8" s="6"/>
      <c r="F8" s="38"/>
      <c r="G8" s="38"/>
      <c r="H8" s="38"/>
      <c r="I8" s="38"/>
      <c r="J8" s="38"/>
      <c r="O8" s="38" t="s">
        <v>0</v>
      </c>
      <c r="P8" s="38"/>
    </row>
    <row r="9" spans="2:16" s="157" customFormat="1" x14ac:dyDescent="0.25">
      <c r="B9" s="716" t="s">
        <v>1</v>
      </c>
      <c r="C9" s="694" t="s">
        <v>2</v>
      </c>
      <c r="D9" s="695" t="s">
        <v>377</v>
      </c>
      <c r="E9" s="696"/>
      <c r="F9" s="697"/>
      <c r="G9" s="695" t="s">
        <v>1223</v>
      </c>
      <c r="H9" s="696"/>
      <c r="I9" s="696"/>
      <c r="J9" s="697"/>
      <c r="K9" s="695" t="s">
        <v>3</v>
      </c>
      <c r="L9" s="696"/>
      <c r="M9" s="696"/>
      <c r="N9" s="696"/>
      <c r="O9" s="697"/>
      <c r="P9" s="693" t="s">
        <v>13</v>
      </c>
    </row>
    <row r="10" spans="2:16" s="157" customFormat="1" ht="27.6" x14ac:dyDescent="0.25">
      <c r="B10" s="720"/>
      <c r="C10" s="694"/>
      <c r="D10" s="296" t="s">
        <v>117</v>
      </c>
      <c r="E10" s="295" t="s">
        <v>17</v>
      </c>
      <c r="F10" s="295" t="s">
        <v>119</v>
      </c>
      <c r="G10" s="380" t="s">
        <v>117</v>
      </c>
      <c r="H10" s="380" t="s">
        <v>1225</v>
      </c>
      <c r="I10" s="380" t="s">
        <v>1226</v>
      </c>
      <c r="J10" s="380" t="s">
        <v>1227</v>
      </c>
      <c r="K10" s="380" t="s">
        <v>6</v>
      </c>
      <c r="L10" s="380" t="s">
        <v>7</v>
      </c>
      <c r="M10" s="380" t="s">
        <v>8</v>
      </c>
      <c r="N10" s="380" t="s">
        <v>9</v>
      </c>
      <c r="O10" s="295" t="s">
        <v>1228</v>
      </c>
      <c r="P10" s="693"/>
    </row>
    <row r="11" spans="2:16" s="157" customFormat="1" x14ac:dyDescent="0.25">
      <c r="B11" s="721"/>
      <c r="C11" s="722"/>
      <c r="D11" s="295" t="s">
        <v>103</v>
      </c>
      <c r="E11" s="295" t="s">
        <v>102</v>
      </c>
      <c r="F11" s="295" t="s">
        <v>120</v>
      </c>
      <c r="G11" s="380" t="s">
        <v>462</v>
      </c>
      <c r="H11" s="380" t="s">
        <v>227</v>
      </c>
      <c r="I11" s="380" t="s">
        <v>720</v>
      </c>
      <c r="J11" s="380" t="s">
        <v>720</v>
      </c>
      <c r="K11" s="295" t="s">
        <v>10</v>
      </c>
      <c r="L11" s="295" t="s">
        <v>10</v>
      </c>
      <c r="M11" s="295" t="s">
        <v>10</v>
      </c>
      <c r="N11" s="295" t="s">
        <v>10</v>
      </c>
      <c r="O11" s="295" t="s">
        <v>10</v>
      </c>
      <c r="P11" s="768"/>
    </row>
    <row r="12" spans="2:16" x14ac:dyDescent="0.25">
      <c r="B12" s="12">
        <v>1</v>
      </c>
      <c r="C12" s="43" t="s">
        <v>836</v>
      </c>
      <c r="D12" s="11"/>
      <c r="E12" s="11"/>
      <c r="F12" s="11"/>
      <c r="G12" s="11"/>
      <c r="H12" s="11"/>
      <c r="I12" s="11"/>
      <c r="J12" s="11"/>
      <c r="K12" s="11"/>
      <c r="L12" s="11"/>
      <c r="M12" s="11"/>
      <c r="N12" s="11"/>
      <c r="O12" s="11"/>
      <c r="P12" s="11"/>
    </row>
    <row r="13" spans="2:16" x14ac:dyDescent="0.25">
      <c r="B13" s="12">
        <f>B12+1</f>
        <v>2</v>
      </c>
      <c r="C13" s="43" t="s">
        <v>837</v>
      </c>
      <c r="D13" s="11"/>
      <c r="E13" s="11"/>
      <c r="F13" s="11"/>
      <c r="G13" s="11"/>
      <c r="H13" s="11"/>
      <c r="I13" s="11"/>
      <c r="J13" s="11"/>
      <c r="K13" s="11"/>
      <c r="L13" s="11"/>
      <c r="M13" s="11"/>
      <c r="N13" s="11"/>
      <c r="O13" s="11"/>
      <c r="P13" s="11"/>
    </row>
    <row r="14" spans="2:16" x14ac:dyDescent="0.25">
      <c r="B14" s="12">
        <f t="shared" ref="B14:B30" si="0">B13+1</f>
        <v>3</v>
      </c>
      <c r="C14" s="43" t="s">
        <v>838</v>
      </c>
      <c r="D14" s="11"/>
      <c r="E14" s="11"/>
      <c r="F14" s="11"/>
      <c r="G14" s="11"/>
      <c r="H14" s="11"/>
      <c r="I14" s="11"/>
      <c r="J14" s="11"/>
      <c r="K14" s="11"/>
      <c r="L14" s="11"/>
      <c r="M14" s="11"/>
      <c r="N14" s="11"/>
      <c r="O14" s="11"/>
      <c r="P14" s="11"/>
    </row>
    <row r="15" spans="2:16" x14ac:dyDescent="0.25">
      <c r="B15" s="12">
        <f t="shared" si="0"/>
        <v>4</v>
      </c>
      <c r="C15" s="43" t="s">
        <v>839</v>
      </c>
      <c r="D15" s="11"/>
      <c r="E15" s="11"/>
      <c r="F15" s="11"/>
      <c r="G15" s="11"/>
      <c r="H15" s="11"/>
      <c r="I15" s="11"/>
      <c r="J15" s="11"/>
      <c r="K15" s="11"/>
      <c r="L15" s="11"/>
      <c r="M15" s="11"/>
      <c r="N15" s="11"/>
      <c r="O15" s="11"/>
      <c r="P15" s="11"/>
    </row>
    <row r="16" spans="2:16" x14ac:dyDescent="0.25">
      <c r="B16" s="12">
        <f t="shared" si="0"/>
        <v>5</v>
      </c>
      <c r="C16" s="103" t="s">
        <v>840</v>
      </c>
      <c r="D16" s="11"/>
      <c r="E16" s="11"/>
      <c r="F16" s="11"/>
      <c r="G16" s="11"/>
      <c r="H16" s="11"/>
      <c r="I16" s="11"/>
      <c r="J16" s="11"/>
      <c r="K16" s="11"/>
      <c r="L16" s="11"/>
      <c r="M16" s="11"/>
      <c r="N16" s="11"/>
      <c r="O16" s="11"/>
      <c r="P16" s="11"/>
    </row>
    <row r="17" spans="2:16" x14ac:dyDescent="0.25">
      <c r="B17" s="12">
        <f t="shared" si="0"/>
        <v>6</v>
      </c>
      <c r="C17" s="103" t="s">
        <v>841</v>
      </c>
      <c r="E17" s="11"/>
      <c r="F17" s="11"/>
      <c r="G17" s="11"/>
      <c r="H17" s="11"/>
      <c r="I17" s="11"/>
      <c r="J17" s="11"/>
      <c r="K17" s="11"/>
      <c r="L17" s="11"/>
      <c r="M17" s="11"/>
      <c r="N17" s="11"/>
      <c r="O17" s="11"/>
      <c r="P17" s="11"/>
    </row>
    <row r="18" spans="2:16" x14ac:dyDescent="0.25">
      <c r="B18" s="12">
        <f t="shared" si="0"/>
        <v>7</v>
      </c>
      <c r="C18" s="10" t="s">
        <v>842</v>
      </c>
      <c r="D18" s="11"/>
      <c r="E18" s="11"/>
      <c r="F18" s="11"/>
      <c r="G18" s="11"/>
      <c r="H18" s="11"/>
      <c r="I18" s="11"/>
      <c r="J18" s="11"/>
      <c r="K18" s="11"/>
      <c r="L18" s="11"/>
      <c r="M18" s="11"/>
      <c r="N18" s="11"/>
      <c r="O18" s="11"/>
      <c r="P18" s="11"/>
    </row>
    <row r="19" spans="2:16" x14ac:dyDescent="0.25">
      <c r="B19" s="12">
        <f t="shared" si="0"/>
        <v>8</v>
      </c>
      <c r="C19" s="104" t="s">
        <v>843</v>
      </c>
      <c r="D19" s="11"/>
      <c r="E19" s="11"/>
      <c r="F19" s="11"/>
      <c r="G19" s="11"/>
      <c r="H19" s="11"/>
      <c r="I19" s="11"/>
      <c r="J19" s="11"/>
      <c r="K19" s="11"/>
      <c r="L19" s="11"/>
      <c r="M19" s="11"/>
      <c r="N19" s="11"/>
      <c r="O19" s="11"/>
      <c r="P19" s="11"/>
    </row>
    <row r="20" spans="2:16" x14ac:dyDescent="0.25">
      <c r="B20" s="12">
        <f t="shared" si="0"/>
        <v>9</v>
      </c>
      <c r="C20" s="104" t="s">
        <v>844</v>
      </c>
      <c r="D20" s="11"/>
      <c r="E20" s="11"/>
      <c r="F20" s="11"/>
      <c r="G20" s="11"/>
      <c r="H20" s="11"/>
      <c r="I20" s="11"/>
      <c r="J20" s="11"/>
      <c r="K20" s="11"/>
      <c r="L20" s="11"/>
      <c r="M20" s="11"/>
      <c r="N20" s="11"/>
      <c r="O20" s="11"/>
      <c r="P20" s="11"/>
    </row>
    <row r="21" spans="2:16" x14ac:dyDescent="0.25">
      <c r="B21" s="12">
        <f t="shared" si="0"/>
        <v>10</v>
      </c>
      <c r="C21" s="104" t="s">
        <v>845</v>
      </c>
      <c r="D21" s="11"/>
      <c r="E21" s="11"/>
      <c r="F21" s="11"/>
      <c r="G21" s="11"/>
      <c r="H21" s="11"/>
      <c r="I21" s="11"/>
      <c r="J21" s="11"/>
      <c r="K21" s="11"/>
      <c r="L21" s="11"/>
      <c r="M21" s="11"/>
      <c r="N21" s="11"/>
      <c r="O21" s="11"/>
      <c r="P21" s="11"/>
    </row>
    <row r="22" spans="2:16" x14ac:dyDescent="0.25">
      <c r="B22" s="12">
        <f t="shared" si="0"/>
        <v>11</v>
      </c>
      <c r="C22" s="104" t="s">
        <v>850</v>
      </c>
      <c r="D22" s="11"/>
      <c r="E22" s="11"/>
      <c r="F22" s="11"/>
      <c r="G22" s="11"/>
      <c r="H22" s="11"/>
      <c r="I22" s="11"/>
      <c r="J22" s="11"/>
      <c r="K22" s="11"/>
      <c r="L22" s="11"/>
      <c r="M22" s="11"/>
      <c r="N22" s="11"/>
      <c r="O22" s="11"/>
      <c r="P22" s="11"/>
    </row>
    <row r="23" spans="2:16" x14ac:dyDescent="0.25">
      <c r="B23" s="12">
        <f t="shared" si="0"/>
        <v>12</v>
      </c>
      <c r="C23" s="104" t="s">
        <v>846</v>
      </c>
      <c r="D23" s="11"/>
      <c r="E23" s="11"/>
      <c r="F23" s="11"/>
      <c r="G23" s="11"/>
      <c r="H23" s="11"/>
      <c r="I23" s="11"/>
      <c r="J23" s="11"/>
      <c r="K23" s="11"/>
      <c r="L23" s="11"/>
      <c r="M23" s="11"/>
      <c r="N23" s="11"/>
      <c r="O23" s="11"/>
      <c r="P23" s="11"/>
    </row>
    <row r="24" spans="2:16" x14ac:dyDescent="0.25">
      <c r="B24" s="12">
        <f t="shared" si="0"/>
        <v>13</v>
      </c>
      <c r="C24" s="104" t="s">
        <v>847</v>
      </c>
      <c r="D24" s="11"/>
      <c r="E24" s="11"/>
      <c r="F24" s="11"/>
      <c r="G24" s="11"/>
      <c r="H24" s="11"/>
      <c r="I24" s="11"/>
      <c r="J24" s="11"/>
      <c r="K24" s="11"/>
      <c r="L24" s="11"/>
      <c r="M24" s="11"/>
      <c r="N24" s="11"/>
      <c r="O24" s="11"/>
      <c r="P24" s="11"/>
    </row>
    <row r="25" spans="2:16" x14ac:dyDescent="0.25">
      <c r="B25" s="12">
        <f t="shared" si="0"/>
        <v>14</v>
      </c>
      <c r="C25" s="103" t="s">
        <v>848</v>
      </c>
      <c r="D25" s="11"/>
      <c r="E25" s="11"/>
      <c r="F25" s="11"/>
      <c r="G25" s="11"/>
      <c r="H25" s="11"/>
      <c r="I25" s="11"/>
      <c r="J25" s="11"/>
      <c r="K25" s="11"/>
      <c r="L25" s="11"/>
      <c r="M25" s="11"/>
      <c r="N25" s="11"/>
      <c r="O25" s="11"/>
      <c r="P25" s="11"/>
    </row>
    <row r="26" spans="2:16" x14ac:dyDescent="0.25">
      <c r="B26" s="12">
        <f t="shared" si="0"/>
        <v>15</v>
      </c>
      <c r="C26" s="104" t="s">
        <v>849</v>
      </c>
      <c r="D26" s="11"/>
      <c r="E26" s="11"/>
      <c r="F26" s="11"/>
      <c r="G26" s="11"/>
      <c r="H26" s="11"/>
      <c r="I26" s="11"/>
      <c r="J26" s="11"/>
      <c r="K26" s="11"/>
      <c r="L26" s="11"/>
      <c r="M26" s="11"/>
      <c r="N26" s="11"/>
      <c r="O26" s="11"/>
      <c r="P26" s="11"/>
    </row>
    <row r="27" spans="2:16" x14ac:dyDescent="0.25">
      <c r="B27" s="12">
        <f t="shared" si="0"/>
        <v>16</v>
      </c>
      <c r="C27" s="104" t="s">
        <v>918</v>
      </c>
      <c r="D27" s="11"/>
      <c r="E27" s="11"/>
      <c r="F27" s="11"/>
      <c r="G27" s="11"/>
      <c r="H27" s="11"/>
      <c r="I27" s="11"/>
      <c r="J27" s="11"/>
      <c r="K27" s="11"/>
      <c r="L27" s="11"/>
      <c r="M27" s="11"/>
      <c r="N27" s="11"/>
      <c r="O27" s="11"/>
      <c r="P27" s="11"/>
    </row>
    <row r="28" spans="2:16" x14ac:dyDescent="0.25">
      <c r="B28" s="12">
        <f t="shared" si="0"/>
        <v>17</v>
      </c>
      <c r="C28" s="104" t="s">
        <v>919</v>
      </c>
      <c r="D28" s="11"/>
      <c r="E28" s="11"/>
      <c r="F28" s="11"/>
      <c r="G28" s="11"/>
      <c r="H28" s="11"/>
      <c r="I28" s="11"/>
      <c r="J28" s="11"/>
      <c r="K28" s="11"/>
      <c r="L28" s="11"/>
      <c r="M28" s="11"/>
      <c r="N28" s="11"/>
      <c r="O28" s="11"/>
      <c r="P28" s="11"/>
    </row>
    <row r="29" spans="2:16" x14ac:dyDescent="0.25">
      <c r="B29" s="12">
        <f t="shared" si="0"/>
        <v>18</v>
      </c>
      <c r="C29" s="10" t="s">
        <v>793</v>
      </c>
      <c r="D29" s="11"/>
      <c r="E29" s="11"/>
      <c r="F29" s="11"/>
      <c r="G29" s="11"/>
      <c r="H29" s="11"/>
      <c r="I29" s="11"/>
      <c r="J29" s="11"/>
      <c r="K29" s="11"/>
      <c r="L29" s="11"/>
      <c r="M29" s="11"/>
      <c r="N29" s="11"/>
      <c r="O29" s="11"/>
      <c r="P29" s="11"/>
    </row>
    <row r="30" spans="2:16" x14ac:dyDescent="0.25">
      <c r="B30" s="12">
        <f t="shared" si="0"/>
        <v>19</v>
      </c>
      <c r="C30" s="14" t="s">
        <v>86</v>
      </c>
      <c r="D30" s="11"/>
      <c r="E30" s="11"/>
      <c r="F30" s="11"/>
      <c r="G30" s="11"/>
      <c r="H30" s="11"/>
      <c r="I30" s="11"/>
      <c r="J30" s="11"/>
      <c r="K30" s="11"/>
      <c r="L30" s="11"/>
      <c r="M30" s="11"/>
      <c r="N30" s="11"/>
      <c r="O30" s="11"/>
      <c r="P30" s="11"/>
    </row>
    <row r="31" spans="2:16" s="108" customFormat="1" x14ac:dyDescent="0.25">
      <c r="B31" s="105"/>
      <c r="C31" s="106"/>
      <c r="D31" s="107"/>
      <c r="E31" s="107"/>
      <c r="F31" s="107"/>
      <c r="G31" s="107"/>
      <c r="H31" s="107"/>
      <c r="I31" s="107"/>
      <c r="J31" s="107"/>
      <c r="K31" s="107"/>
      <c r="L31" s="107"/>
      <c r="M31" s="107"/>
      <c r="N31" s="107"/>
      <c r="O31" s="107"/>
      <c r="P31" s="107"/>
    </row>
    <row r="32" spans="2:16" s="108" customFormat="1" x14ac:dyDescent="0.25">
      <c r="B32" s="105"/>
      <c r="C32" s="270" t="s">
        <v>998</v>
      </c>
      <c r="F32" s="273"/>
      <c r="G32" s="273"/>
      <c r="H32" s="273"/>
      <c r="I32" s="273"/>
      <c r="J32" s="273"/>
      <c r="P32" s="273"/>
    </row>
    <row r="33" spans="2:16" x14ac:dyDescent="0.25">
      <c r="B33" s="105"/>
      <c r="C33" s="109"/>
      <c r="F33" s="38"/>
      <c r="G33" s="38"/>
      <c r="H33" s="38"/>
      <c r="I33" s="38"/>
      <c r="J33" s="38"/>
      <c r="P33" s="38"/>
    </row>
    <row r="34" spans="2:16" x14ac:dyDescent="0.25">
      <c r="B34" s="102" t="s">
        <v>175</v>
      </c>
      <c r="F34" s="38"/>
      <c r="G34" s="38"/>
      <c r="H34" s="38"/>
      <c r="I34" s="38"/>
      <c r="J34" s="38"/>
      <c r="O34" s="38" t="s">
        <v>0</v>
      </c>
      <c r="P34" s="38"/>
    </row>
    <row r="35" spans="2:16" s="157" customFormat="1" x14ac:dyDescent="0.25">
      <c r="B35" s="716" t="s">
        <v>1</v>
      </c>
      <c r="C35" s="694" t="s">
        <v>2</v>
      </c>
      <c r="D35" s="695" t="s">
        <v>377</v>
      </c>
      <c r="E35" s="696"/>
      <c r="F35" s="697"/>
      <c r="G35" s="695" t="s">
        <v>1223</v>
      </c>
      <c r="H35" s="696"/>
      <c r="I35" s="696"/>
      <c r="J35" s="697"/>
      <c r="K35" s="695" t="s">
        <v>3</v>
      </c>
      <c r="L35" s="696"/>
      <c r="M35" s="696"/>
      <c r="N35" s="696"/>
      <c r="O35" s="697"/>
      <c r="P35" s="693" t="s">
        <v>13</v>
      </c>
    </row>
    <row r="36" spans="2:16" s="157" customFormat="1" ht="27.6" x14ac:dyDescent="0.25">
      <c r="B36" s="720"/>
      <c r="C36" s="694"/>
      <c r="D36" s="296" t="s">
        <v>117</v>
      </c>
      <c r="E36" s="295" t="s">
        <v>17</v>
      </c>
      <c r="F36" s="295" t="s">
        <v>119</v>
      </c>
      <c r="G36" s="380" t="s">
        <v>117</v>
      </c>
      <c r="H36" s="380" t="s">
        <v>1225</v>
      </c>
      <c r="I36" s="380" t="s">
        <v>1226</v>
      </c>
      <c r="J36" s="380" t="s">
        <v>1227</v>
      </c>
      <c r="K36" s="380" t="s">
        <v>6</v>
      </c>
      <c r="L36" s="380" t="s">
        <v>7</v>
      </c>
      <c r="M36" s="380" t="s">
        <v>8</v>
      </c>
      <c r="N36" s="380" t="s">
        <v>9</v>
      </c>
      <c r="O36" s="380" t="s">
        <v>1228</v>
      </c>
      <c r="P36" s="693"/>
    </row>
    <row r="37" spans="2:16" s="157" customFormat="1" x14ac:dyDescent="0.25">
      <c r="B37" s="721"/>
      <c r="C37" s="722"/>
      <c r="D37" s="295" t="s">
        <v>103</v>
      </c>
      <c r="E37" s="295" t="s">
        <v>102</v>
      </c>
      <c r="F37" s="295" t="s">
        <v>120</v>
      </c>
      <c r="G37" s="380" t="s">
        <v>462</v>
      </c>
      <c r="H37" s="380" t="s">
        <v>227</v>
      </c>
      <c r="I37" s="380" t="s">
        <v>720</v>
      </c>
      <c r="J37" s="380" t="s">
        <v>720</v>
      </c>
      <c r="K37" s="295" t="s">
        <v>10</v>
      </c>
      <c r="L37" s="295" t="s">
        <v>10</v>
      </c>
      <c r="M37" s="295" t="s">
        <v>10</v>
      </c>
      <c r="N37" s="295" t="s">
        <v>10</v>
      </c>
      <c r="O37" s="295" t="s">
        <v>10</v>
      </c>
      <c r="P37" s="768"/>
    </row>
    <row r="38" spans="2:16" x14ac:dyDescent="0.25">
      <c r="B38" s="12">
        <v>1</v>
      </c>
      <c r="C38" s="43" t="s">
        <v>836</v>
      </c>
      <c r="D38" s="11"/>
      <c r="E38" s="11"/>
      <c r="F38" s="11"/>
      <c r="G38" s="11"/>
      <c r="H38" s="11"/>
      <c r="I38" s="11"/>
      <c r="J38" s="11"/>
      <c r="K38" s="11"/>
      <c r="L38" s="11"/>
      <c r="M38" s="11"/>
      <c r="N38" s="11"/>
      <c r="O38" s="11"/>
      <c r="P38" s="11"/>
    </row>
    <row r="39" spans="2:16" x14ac:dyDescent="0.25">
      <c r="B39" s="12">
        <f>B38+1</f>
        <v>2</v>
      </c>
      <c r="C39" s="43" t="s">
        <v>837</v>
      </c>
      <c r="D39" s="11"/>
      <c r="E39" s="11"/>
      <c r="F39" s="11"/>
      <c r="G39" s="11"/>
      <c r="H39" s="11"/>
      <c r="I39" s="11"/>
      <c r="J39" s="11"/>
      <c r="K39" s="11"/>
      <c r="L39" s="11"/>
      <c r="M39" s="11"/>
      <c r="N39" s="11"/>
      <c r="O39" s="11"/>
      <c r="P39" s="11"/>
    </row>
    <row r="40" spans="2:16" x14ac:dyDescent="0.25">
      <c r="B40" s="12">
        <f t="shared" ref="B40:B54" si="1">B39+1</f>
        <v>3</v>
      </c>
      <c r="C40" s="43" t="s">
        <v>838</v>
      </c>
      <c r="D40" s="11"/>
      <c r="E40" s="11"/>
      <c r="F40" s="11"/>
      <c r="G40" s="11"/>
      <c r="H40" s="11"/>
      <c r="I40" s="11"/>
      <c r="J40" s="11"/>
      <c r="K40" s="11"/>
      <c r="L40" s="11"/>
      <c r="M40" s="11"/>
      <c r="N40" s="11"/>
      <c r="O40" s="11"/>
      <c r="P40" s="11"/>
    </row>
    <row r="41" spans="2:16" x14ac:dyDescent="0.25">
      <c r="B41" s="12">
        <f t="shared" si="1"/>
        <v>4</v>
      </c>
      <c r="C41" s="43" t="s">
        <v>839</v>
      </c>
      <c r="D41" s="11"/>
      <c r="E41" s="11"/>
      <c r="F41" s="11"/>
      <c r="G41" s="11"/>
      <c r="H41" s="11"/>
      <c r="I41" s="11"/>
      <c r="J41" s="11"/>
      <c r="K41" s="11"/>
      <c r="L41" s="11"/>
      <c r="M41" s="11"/>
      <c r="N41" s="11"/>
      <c r="O41" s="11"/>
      <c r="P41" s="11"/>
    </row>
    <row r="42" spans="2:16" x14ac:dyDescent="0.25">
      <c r="B42" s="12">
        <f t="shared" si="1"/>
        <v>5</v>
      </c>
      <c r="C42" s="103" t="s">
        <v>840</v>
      </c>
      <c r="D42" s="11"/>
      <c r="E42" s="11"/>
      <c r="F42" s="11"/>
      <c r="G42" s="11"/>
      <c r="H42" s="11"/>
      <c r="I42" s="11"/>
      <c r="J42" s="11"/>
      <c r="K42" s="11"/>
      <c r="L42" s="11"/>
      <c r="M42" s="11"/>
      <c r="N42" s="11"/>
      <c r="O42" s="11"/>
      <c r="P42" s="11"/>
    </row>
    <row r="43" spans="2:16" x14ac:dyDescent="0.25">
      <c r="B43" s="12">
        <f t="shared" si="1"/>
        <v>6</v>
      </c>
      <c r="C43" s="103" t="s">
        <v>841</v>
      </c>
      <c r="D43" s="11"/>
      <c r="E43" s="11"/>
      <c r="F43" s="11"/>
      <c r="G43" s="11"/>
      <c r="H43" s="11"/>
      <c r="I43" s="11"/>
      <c r="J43" s="11"/>
      <c r="K43" s="11"/>
      <c r="L43" s="11"/>
      <c r="M43" s="11"/>
      <c r="N43" s="11"/>
      <c r="O43" s="11"/>
      <c r="P43" s="11"/>
    </row>
    <row r="44" spans="2:16" x14ac:dyDescent="0.25">
      <c r="B44" s="12">
        <f t="shared" si="1"/>
        <v>7</v>
      </c>
      <c r="C44" s="10" t="s">
        <v>842</v>
      </c>
      <c r="D44" s="11"/>
      <c r="E44" s="11"/>
      <c r="F44" s="11"/>
      <c r="G44" s="11"/>
      <c r="H44" s="11"/>
      <c r="I44" s="11"/>
      <c r="J44" s="11"/>
      <c r="K44" s="11"/>
      <c r="L44" s="11"/>
      <c r="M44" s="11"/>
      <c r="N44" s="11"/>
      <c r="O44" s="11"/>
      <c r="P44" s="11"/>
    </row>
    <row r="45" spans="2:16" x14ac:dyDescent="0.25">
      <c r="B45" s="12">
        <f t="shared" si="1"/>
        <v>8</v>
      </c>
      <c r="C45" s="104" t="s">
        <v>843</v>
      </c>
      <c r="D45" s="11"/>
      <c r="E45" s="11"/>
      <c r="F45" s="11"/>
      <c r="G45" s="11"/>
      <c r="H45" s="11"/>
      <c r="I45" s="11"/>
      <c r="J45" s="11"/>
      <c r="K45" s="11"/>
      <c r="L45" s="11"/>
      <c r="M45" s="11"/>
      <c r="N45" s="11"/>
      <c r="O45" s="11"/>
      <c r="P45" s="11"/>
    </row>
    <row r="46" spans="2:16" x14ac:dyDescent="0.25">
      <c r="B46" s="12">
        <f t="shared" si="1"/>
        <v>9</v>
      </c>
      <c r="C46" s="104" t="s">
        <v>844</v>
      </c>
      <c r="D46" s="11"/>
      <c r="E46" s="11"/>
      <c r="F46" s="11"/>
      <c r="G46" s="11"/>
      <c r="H46" s="11"/>
      <c r="I46" s="11"/>
      <c r="J46" s="11"/>
      <c r="K46" s="11"/>
      <c r="L46" s="11"/>
      <c r="M46" s="11"/>
      <c r="N46" s="11"/>
      <c r="O46" s="11"/>
      <c r="P46" s="11"/>
    </row>
    <row r="47" spans="2:16" x14ac:dyDescent="0.25">
      <c r="B47" s="12">
        <f t="shared" si="1"/>
        <v>10</v>
      </c>
      <c r="C47" s="104" t="s">
        <v>845</v>
      </c>
      <c r="D47" s="11"/>
      <c r="E47" s="11"/>
      <c r="F47" s="11"/>
      <c r="G47" s="11"/>
      <c r="H47" s="11"/>
      <c r="I47" s="11"/>
      <c r="J47" s="11"/>
      <c r="K47" s="11"/>
      <c r="L47" s="11"/>
      <c r="M47" s="11"/>
      <c r="N47" s="11"/>
      <c r="O47" s="11"/>
      <c r="P47" s="11"/>
    </row>
    <row r="48" spans="2:16" x14ac:dyDescent="0.25">
      <c r="B48" s="12">
        <f t="shared" si="1"/>
        <v>11</v>
      </c>
      <c r="C48" s="104" t="s">
        <v>850</v>
      </c>
      <c r="D48" s="11"/>
      <c r="E48" s="11"/>
      <c r="F48" s="11"/>
      <c r="G48" s="11"/>
      <c r="H48" s="11"/>
      <c r="I48" s="11"/>
      <c r="J48" s="11"/>
      <c r="K48" s="11"/>
      <c r="L48" s="11"/>
      <c r="M48" s="11"/>
      <c r="N48" s="11"/>
      <c r="O48" s="11"/>
      <c r="P48" s="11"/>
    </row>
    <row r="49" spans="2:16" x14ac:dyDescent="0.25">
      <c r="B49" s="12">
        <f t="shared" si="1"/>
        <v>12</v>
      </c>
      <c r="C49" s="104" t="s">
        <v>846</v>
      </c>
      <c r="D49" s="11"/>
      <c r="E49" s="11"/>
      <c r="F49" s="11"/>
      <c r="G49" s="11"/>
      <c r="H49" s="11"/>
      <c r="I49" s="11"/>
      <c r="J49" s="11"/>
      <c r="K49" s="11"/>
      <c r="L49" s="11"/>
      <c r="M49" s="11"/>
      <c r="N49" s="11"/>
      <c r="O49" s="11"/>
      <c r="P49" s="11"/>
    </row>
    <row r="50" spans="2:16" x14ac:dyDescent="0.25">
      <c r="B50" s="12">
        <f t="shared" si="1"/>
        <v>13</v>
      </c>
      <c r="C50" s="104" t="s">
        <v>847</v>
      </c>
      <c r="D50" s="11"/>
      <c r="E50" s="11"/>
      <c r="F50" s="11"/>
      <c r="G50" s="11"/>
      <c r="H50" s="11"/>
      <c r="I50" s="11"/>
      <c r="J50" s="11"/>
      <c r="K50" s="11"/>
      <c r="L50" s="11"/>
      <c r="M50" s="11"/>
      <c r="N50" s="11"/>
      <c r="O50" s="11"/>
      <c r="P50" s="11"/>
    </row>
    <row r="51" spans="2:16" x14ac:dyDescent="0.25">
      <c r="B51" s="12">
        <f t="shared" si="1"/>
        <v>14</v>
      </c>
      <c r="C51" s="103" t="s">
        <v>848</v>
      </c>
      <c r="D51" s="11"/>
      <c r="E51" s="11"/>
      <c r="F51" s="11"/>
      <c r="G51" s="11"/>
      <c r="H51" s="11"/>
      <c r="I51" s="11"/>
      <c r="J51" s="11"/>
      <c r="K51" s="11"/>
      <c r="L51" s="11"/>
      <c r="M51" s="11"/>
      <c r="N51" s="11"/>
      <c r="O51" s="11"/>
      <c r="P51" s="11"/>
    </row>
    <row r="52" spans="2:16" x14ac:dyDescent="0.25">
      <c r="B52" s="12">
        <f t="shared" si="1"/>
        <v>15</v>
      </c>
      <c r="C52" s="104" t="s">
        <v>849</v>
      </c>
      <c r="D52" s="11"/>
      <c r="E52" s="11"/>
      <c r="F52" s="11"/>
      <c r="G52" s="11"/>
      <c r="H52" s="11"/>
      <c r="I52" s="11"/>
      <c r="J52" s="11"/>
      <c r="K52" s="11"/>
      <c r="L52" s="11"/>
      <c r="M52" s="11"/>
      <c r="N52" s="11"/>
      <c r="O52" s="11"/>
      <c r="P52" s="11"/>
    </row>
    <row r="53" spans="2:16" x14ac:dyDescent="0.25">
      <c r="B53" s="12">
        <f t="shared" si="1"/>
        <v>16</v>
      </c>
      <c r="C53" s="10" t="s">
        <v>793</v>
      </c>
      <c r="D53" s="11"/>
      <c r="E53" s="11"/>
      <c r="F53" s="11"/>
      <c r="G53" s="11"/>
      <c r="H53" s="11"/>
      <c r="I53" s="11"/>
      <c r="J53" s="11"/>
      <c r="K53" s="11"/>
      <c r="L53" s="11"/>
      <c r="M53" s="11"/>
      <c r="N53" s="11"/>
      <c r="O53" s="11"/>
      <c r="P53" s="11"/>
    </row>
    <row r="54" spans="2:16" x14ac:dyDescent="0.25">
      <c r="B54" s="12">
        <f t="shared" si="1"/>
        <v>17</v>
      </c>
      <c r="C54" s="14" t="s">
        <v>86</v>
      </c>
      <c r="D54" s="11"/>
      <c r="E54" s="11"/>
      <c r="F54" s="11"/>
      <c r="G54" s="11"/>
      <c r="H54" s="11"/>
      <c r="I54" s="11"/>
      <c r="J54" s="11"/>
      <c r="K54" s="11"/>
      <c r="L54" s="11"/>
      <c r="M54" s="11"/>
      <c r="N54" s="11"/>
      <c r="O54" s="11"/>
      <c r="P54" s="11"/>
    </row>
    <row r="55" spans="2:16" x14ac:dyDescent="0.25">
      <c r="B55" s="105"/>
      <c r="C55" s="270" t="s">
        <v>998</v>
      </c>
      <c r="D55" s="107"/>
      <c r="E55" s="107"/>
      <c r="F55" s="107"/>
      <c r="G55" s="107"/>
      <c r="H55" s="107"/>
      <c r="I55" s="107"/>
      <c r="J55" s="107"/>
      <c r="K55" s="107"/>
      <c r="L55" s="107"/>
      <c r="M55" s="107"/>
      <c r="N55" s="107"/>
      <c r="O55" s="107"/>
      <c r="P55" s="107"/>
    </row>
    <row r="56" spans="2:16" s="108" customFormat="1" x14ac:dyDescent="0.25">
      <c r="B56" s="105"/>
      <c r="C56" s="106"/>
      <c r="D56" s="107"/>
      <c r="E56" s="107"/>
      <c r="F56" s="107"/>
      <c r="G56" s="107"/>
      <c r="H56" s="107"/>
      <c r="I56" s="107"/>
      <c r="J56" s="107"/>
      <c r="K56" s="107"/>
      <c r="L56" s="107"/>
      <c r="M56" s="107"/>
      <c r="N56" s="107"/>
      <c r="O56" s="107"/>
      <c r="P56" s="107"/>
    </row>
    <row r="57" spans="2:16" x14ac:dyDescent="0.25">
      <c r="B57" s="102" t="s">
        <v>176</v>
      </c>
      <c r="C57" s="336"/>
      <c r="D57" s="107"/>
      <c r="E57" s="107"/>
      <c r="F57" s="107"/>
      <c r="G57" s="107"/>
      <c r="H57" s="107"/>
      <c r="I57" s="107"/>
      <c r="J57" s="107"/>
      <c r="K57" s="107"/>
      <c r="L57" s="107"/>
      <c r="M57" s="107"/>
      <c r="N57" s="107"/>
      <c r="O57" s="273" t="s">
        <v>0</v>
      </c>
      <c r="P57" s="107"/>
    </row>
    <row r="58" spans="2:16" s="157" customFormat="1" x14ac:dyDescent="0.25">
      <c r="B58" s="693" t="s">
        <v>1</v>
      </c>
      <c r="C58" s="694" t="s">
        <v>2</v>
      </c>
      <c r="D58" s="693" t="s">
        <v>377</v>
      </c>
      <c r="E58" s="693"/>
      <c r="F58" s="693"/>
      <c r="G58" s="695" t="s">
        <v>1223</v>
      </c>
      <c r="H58" s="696"/>
      <c r="I58" s="696"/>
      <c r="J58" s="697"/>
      <c r="K58" s="693" t="s">
        <v>3</v>
      </c>
      <c r="L58" s="693"/>
      <c r="M58" s="693"/>
      <c r="N58" s="693"/>
      <c r="O58" s="693"/>
      <c r="P58" s="693" t="s">
        <v>13</v>
      </c>
    </row>
    <row r="59" spans="2:16" s="157" customFormat="1" ht="27.6" x14ac:dyDescent="0.25">
      <c r="B59" s="693"/>
      <c r="C59" s="694"/>
      <c r="D59" s="315" t="s">
        <v>117</v>
      </c>
      <c r="E59" s="314" t="s">
        <v>17</v>
      </c>
      <c r="F59" s="314" t="s">
        <v>119</v>
      </c>
      <c r="G59" s="380" t="s">
        <v>117</v>
      </c>
      <c r="H59" s="380" t="s">
        <v>1225</v>
      </c>
      <c r="I59" s="380" t="s">
        <v>1226</v>
      </c>
      <c r="J59" s="380" t="s">
        <v>1227</v>
      </c>
      <c r="K59" s="380" t="s">
        <v>6</v>
      </c>
      <c r="L59" s="380" t="s">
        <v>7</v>
      </c>
      <c r="M59" s="380" t="s">
        <v>8</v>
      </c>
      <c r="N59" s="380" t="s">
        <v>9</v>
      </c>
      <c r="O59" s="380" t="s">
        <v>1228</v>
      </c>
      <c r="P59" s="693"/>
    </row>
    <row r="60" spans="2:16" s="157" customFormat="1" x14ac:dyDescent="0.25">
      <c r="B60" s="768"/>
      <c r="C60" s="722"/>
      <c r="D60" s="314" t="s">
        <v>103</v>
      </c>
      <c r="E60" s="314" t="s">
        <v>102</v>
      </c>
      <c r="F60" s="314" t="s">
        <v>120</v>
      </c>
      <c r="G60" s="380" t="s">
        <v>462</v>
      </c>
      <c r="H60" s="380" t="s">
        <v>227</v>
      </c>
      <c r="I60" s="380" t="s">
        <v>720</v>
      </c>
      <c r="J60" s="380" t="s">
        <v>720</v>
      </c>
      <c r="K60" s="314" t="s">
        <v>10</v>
      </c>
      <c r="L60" s="314" t="s">
        <v>10</v>
      </c>
      <c r="M60" s="314" t="s">
        <v>10</v>
      </c>
      <c r="N60" s="314" t="s">
        <v>10</v>
      </c>
      <c r="O60" s="314" t="s">
        <v>10</v>
      </c>
      <c r="P60" s="768"/>
    </row>
    <row r="61" spans="2:16" x14ac:dyDescent="0.25">
      <c r="B61" s="12">
        <v>1</v>
      </c>
      <c r="C61" s="43" t="s">
        <v>836</v>
      </c>
      <c r="D61" s="11"/>
      <c r="E61" s="11"/>
      <c r="F61" s="11"/>
      <c r="G61" s="11"/>
      <c r="H61" s="11"/>
      <c r="I61" s="11"/>
      <c r="J61" s="11"/>
      <c r="K61" s="11"/>
      <c r="L61" s="11"/>
      <c r="M61" s="11"/>
      <c r="N61" s="11"/>
      <c r="O61" s="11"/>
      <c r="P61" s="11"/>
    </row>
    <row r="62" spans="2:16" x14ac:dyDescent="0.25">
      <c r="B62" s="12">
        <f>B61+1</f>
        <v>2</v>
      </c>
      <c r="C62" s="43" t="s">
        <v>837</v>
      </c>
      <c r="D62" s="11"/>
      <c r="E62" s="11"/>
      <c r="F62" s="11"/>
      <c r="G62" s="11"/>
      <c r="H62" s="11"/>
      <c r="I62" s="11"/>
      <c r="J62" s="11"/>
      <c r="K62" s="11"/>
      <c r="L62" s="11"/>
      <c r="M62" s="11"/>
      <c r="N62" s="11"/>
      <c r="O62" s="11"/>
      <c r="P62" s="11"/>
    </row>
    <row r="63" spans="2:16" x14ac:dyDescent="0.25">
      <c r="B63" s="12">
        <f t="shared" ref="B63:B79" si="2">B62+1</f>
        <v>3</v>
      </c>
      <c r="C63" s="43" t="s">
        <v>838</v>
      </c>
      <c r="D63" s="11"/>
      <c r="E63" s="11"/>
      <c r="F63" s="11"/>
      <c r="G63" s="11"/>
      <c r="H63" s="11"/>
      <c r="I63" s="11"/>
      <c r="J63" s="11"/>
      <c r="K63" s="11"/>
      <c r="L63" s="11"/>
      <c r="M63" s="11"/>
      <c r="N63" s="11"/>
      <c r="O63" s="11"/>
      <c r="P63" s="11"/>
    </row>
    <row r="64" spans="2:16" x14ac:dyDescent="0.25">
      <c r="B64" s="12">
        <f t="shared" si="2"/>
        <v>4</v>
      </c>
      <c r="C64" s="43" t="s">
        <v>839</v>
      </c>
      <c r="D64" s="11"/>
      <c r="E64" s="11"/>
      <c r="F64" s="11"/>
      <c r="G64" s="11"/>
      <c r="H64" s="11"/>
      <c r="I64" s="11"/>
      <c r="J64" s="11"/>
      <c r="K64" s="11"/>
      <c r="L64" s="11"/>
      <c r="M64" s="11"/>
      <c r="N64" s="11"/>
      <c r="O64" s="11"/>
      <c r="P64" s="11"/>
    </row>
    <row r="65" spans="2:16" x14ac:dyDescent="0.25">
      <c r="B65" s="12">
        <f t="shared" si="2"/>
        <v>5</v>
      </c>
      <c r="C65" s="103" t="s">
        <v>840</v>
      </c>
      <c r="D65" s="11"/>
      <c r="E65" s="11"/>
      <c r="F65" s="11"/>
      <c r="G65" s="11"/>
      <c r="H65" s="11"/>
      <c r="I65" s="11"/>
      <c r="J65" s="11"/>
      <c r="K65" s="11"/>
      <c r="L65" s="11"/>
      <c r="M65" s="11"/>
      <c r="N65" s="11"/>
      <c r="O65" s="11"/>
      <c r="P65" s="11"/>
    </row>
    <row r="66" spans="2:16" x14ac:dyDescent="0.25">
      <c r="B66" s="12">
        <f t="shared" si="2"/>
        <v>6</v>
      </c>
      <c r="C66" s="103" t="s">
        <v>841</v>
      </c>
      <c r="D66" s="11"/>
      <c r="E66" s="11"/>
      <c r="F66" s="11"/>
      <c r="G66" s="11"/>
      <c r="H66" s="11"/>
      <c r="I66" s="11"/>
      <c r="J66" s="11"/>
      <c r="K66" s="11"/>
      <c r="L66" s="11"/>
      <c r="M66" s="11"/>
      <c r="N66" s="11"/>
      <c r="O66" s="11"/>
      <c r="P66" s="11"/>
    </row>
    <row r="67" spans="2:16" x14ac:dyDescent="0.25">
      <c r="B67" s="12">
        <f t="shared" si="2"/>
        <v>7</v>
      </c>
      <c r="C67" s="10" t="s">
        <v>842</v>
      </c>
      <c r="D67" s="11"/>
      <c r="E67" s="11"/>
      <c r="F67" s="11"/>
      <c r="G67" s="11"/>
      <c r="H67" s="11"/>
      <c r="I67" s="11"/>
      <c r="J67" s="11"/>
      <c r="K67" s="11"/>
      <c r="L67" s="11"/>
      <c r="M67" s="11"/>
      <c r="N67" s="11"/>
      <c r="O67" s="11"/>
      <c r="P67" s="11"/>
    </row>
    <row r="68" spans="2:16" x14ac:dyDescent="0.25">
      <c r="B68" s="12">
        <f t="shared" si="2"/>
        <v>8</v>
      </c>
      <c r="C68" s="104" t="s">
        <v>843</v>
      </c>
      <c r="D68" s="11"/>
      <c r="E68" s="11"/>
      <c r="F68" s="11"/>
      <c r="G68" s="11"/>
      <c r="H68" s="11"/>
      <c r="I68" s="11"/>
      <c r="J68" s="11"/>
      <c r="K68" s="11"/>
      <c r="L68" s="11"/>
      <c r="M68" s="11"/>
      <c r="N68" s="11"/>
      <c r="O68" s="11"/>
      <c r="P68" s="11"/>
    </row>
    <row r="69" spans="2:16" x14ac:dyDescent="0.25">
      <c r="B69" s="12">
        <f t="shared" si="2"/>
        <v>9</v>
      </c>
      <c r="C69" s="104" t="s">
        <v>844</v>
      </c>
      <c r="D69" s="11"/>
      <c r="E69" s="11"/>
      <c r="F69" s="11"/>
      <c r="G69" s="11"/>
      <c r="H69" s="11"/>
      <c r="I69" s="11"/>
      <c r="J69" s="11"/>
      <c r="K69" s="11"/>
      <c r="L69" s="11"/>
      <c r="M69" s="11"/>
      <c r="N69" s="11"/>
      <c r="O69" s="11"/>
      <c r="P69" s="11"/>
    </row>
    <row r="70" spans="2:16" x14ac:dyDescent="0.25">
      <c r="B70" s="12">
        <f t="shared" si="2"/>
        <v>10</v>
      </c>
      <c r="C70" s="104" t="s">
        <v>845</v>
      </c>
      <c r="D70" s="11"/>
      <c r="E70" s="11"/>
      <c r="F70" s="11"/>
      <c r="G70" s="11"/>
      <c r="H70" s="11"/>
      <c r="I70" s="11"/>
      <c r="J70" s="11"/>
      <c r="K70" s="11"/>
      <c r="L70" s="11"/>
      <c r="M70" s="11"/>
      <c r="N70" s="11"/>
      <c r="O70" s="11"/>
      <c r="P70" s="11"/>
    </row>
    <row r="71" spans="2:16" x14ac:dyDescent="0.25">
      <c r="B71" s="12">
        <f t="shared" si="2"/>
        <v>11</v>
      </c>
      <c r="C71" s="104" t="s">
        <v>850</v>
      </c>
      <c r="D71" s="11"/>
      <c r="E71" s="11"/>
      <c r="F71" s="11"/>
      <c r="G71" s="11"/>
      <c r="H71" s="11"/>
      <c r="I71" s="11"/>
      <c r="J71" s="11"/>
      <c r="K71" s="11"/>
      <c r="L71" s="11"/>
      <c r="M71" s="11"/>
      <c r="N71" s="11"/>
      <c r="O71" s="11"/>
      <c r="P71" s="11"/>
    </row>
    <row r="72" spans="2:16" x14ac:dyDescent="0.25">
      <c r="B72" s="12">
        <f t="shared" si="2"/>
        <v>12</v>
      </c>
      <c r="C72" s="104" t="s">
        <v>918</v>
      </c>
      <c r="D72" s="11"/>
      <c r="E72" s="11"/>
      <c r="F72" s="11"/>
      <c r="G72" s="11"/>
      <c r="H72" s="11"/>
      <c r="I72" s="11"/>
      <c r="J72" s="11"/>
      <c r="K72" s="11"/>
      <c r="L72" s="11"/>
      <c r="M72" s="11"/>
      <c r="N72" s="11"/>
      <c r="O72" s="11"/>
      <c r="P72" s="11"/>
    </row>
    <row r="73" spans="2:16" x14ac:dyDescent="0.25">
      <c r="B73" s="12">
        <f t="shared" si="2"/>
        <v>13</v>
      </c>
      <c r="C73" s="104" t="s">
        <v>847</v>
      </c>
      <c r="D73" s="11"/>
      <c r="E73" s="11"/>
      <c r="F73" s="11"/>
      <c r="G73" s="11"/>
      <c r="H73" s="11"/>
      <c r="I73" s="11"/>
      <c r="J73" s="11"/>
      <c r="K73" s="11"/>
      <c r="L73" s="11"/>
      <c r="M73" s="11"/>
      <c r="N73" s="11"/>
      <c r="O73" s="11"/>
      <c r="P73" s="11"/>
    </row>
    <row r="74" spans="2:16" x14ac:dyDescent="0.25">
      <c r="B74" s="12">
        <f t="shared" si="2"/>
        <v>14</v>
      </c>
      <c r="C74" s="103" t="s">
        <v>848</v>
      </c>
      <c r="D74" s="11"/>
      <c r="E74" s="11"/>
      <c r="F74" s="11"/>
      <c r="G74" s="11"/>
      <c r="H74" s="11"/>
      <c r="I74" s="11"/>
      <c r="J74" s="11"/>
      <c r="K74" s="11"/>
      <c r="L74" s="11"/>
      <c r="M74" s="11"/>
      <c r="N74" s="11"/>
      <c r="O74" s="11"/>
      <c r="P74" s="11"/>
    </row>
    <row r="75" spans="2:16" x14ac:dyDescent="0.25">
      <c r="B75" s="12">
        <f t="shared" si="2"/>
        <v>15</v>
      </c>
      <c r="C75" s="104" t="s">
        <v>849</v>
      </c>
      <c r="D75" s="11"/>
      <c r="E75" s="11"/>
      <c r="F75" s="11"/>
      <c r="G75" s="11"/>
      <c r="H75" s="11"/>
      <c r="I75" s="11"/>
      <c r="J75" s="11"/>
      <c r="K75" s="11"/>
      <c r="L75" s="11"/>
      <c r="M75" s="11"/>
      <c r="N75" s="11"/>
      <c r="O75" s="11"/>
      <c r="P75" s="11"/>
    </row>
    <row r="76" spans="2:16" x14ac:dyDescent="0.25">
      <c r="B76" s="12">
        <f t="shared" si="2"/>
        <v>16</v>
      </c>
      <c r="C76" s="104" t="s">
        <v>919</v>
      </c>
      <c r="D76" s="11"/>
      <c r="E76" s="11"/>
      <c r="F76" s="11"/>
      <c r="G76" s="11"/>
      <c r="H76" s="11"/>
      <c r="I76" s="11"/>
      <c r="J76" s="11"/>
      <c r="K76" s="11"/>
      <c r="L76" s="11"/>
      <c r="M76" s="11"/>
      <c r="N76" s="11"/>
      <c r="O76" s="11"/>
      <c r="P76" s="11"/>
    </row>
    <row r="77" spans="2:16" x14ac:dyDescent="0.25">
      <c r="B77" s="12">
        <f t="shared" si="2"/>
        <v>17</v>
      </c>
      <c r="C77" s="104" t="s">
        <v>846</v>
      </c>
      <c r="D77" s="11"/>
      <c r="E77" s="11"/>
      <c r="F77" s="11"/>
      <c r="G77" s="11"/>
      <c r="H77" s="11"/>
      <c r="I77" s="11"/>
      <c r="J77" s="11"/>
      <c r="K77" s="11"/>
      <c r="L77" s="11"/>
      <c r="M77" s="11"/>
      <c r="N77" s="11"/>
      <c r="O77" s="11"/>
      <c r="P77" s="11"/>
    </row>
    <row r="78" spans="2:16" x14ac:dyDescent="0.25">
      <c r="B78" s="12">
        <f t="shared" si="2"/>
        <v>18</v>
      </c>
      <c r="C78" s="10" t="s">
        <v>793</v>
      </c>
      <c r="D78" s="11"/>
      <c r="E78" s="11"/>
      <c r="F78" s="11"/>
      <c r="G78" s="11"/>
      <c r="H78" s="11"/>
      <c r="I78" s="11"/>
      <c r="J78" s="11"/>
      <c r="K78" s="11"/>
      <c r="L78" s="11"/>
      <c r="M78" s="11"/>
      <c r="N78" s="11"/>
      <c r="O78" s="11"/>
      <c r="P78" s="11"/>
    </row>
    <row r="79" spans="2:16" x14ac:dyDescent="0.25">
      <c r="B79" s="12">
        <f t="shared" si="2"/>
        <v>19</v>
      </c>
      <c r="C79" s="14" t="s">
        <v>86</v>
      </c>
      <c r="D79" s="11"/>
      <c r="E79" s="11"/>
      <c r="F79" s="11"/>
      <c r="G79" s="11"/>
      <c r="H79" s="11"/>
      <c r="I79" s="11"/>
      <c r="J79" s="11"/>
      <c r="K79" s="11"/>
      <c r="L79" s="11"/>
      <c r="M79" s="11"/>
      <c r="N79" s="11"/>
      <c r="O79" s="11"/>
      <c r="P79" s="11"/>
    </row>
    <row r="80" spans="2:16" x14ac:dyDescent="0.25">
      <c r="B80" s="105"/>
      <c r="C80" s="106"/>
      <c r="D80" s="107"/>
      <c r="E80" s="107"/>
      <c r="F80" s="107"/>
      <c r="G80" s="107"/>
      <c r="H80" s="107"/>
      <c r="I80" s="107"/>
      <c r="J80" s="107"/>
      <c r="K80" s="107"/>
      <c r="L80" s="107"/>
      <c r="M80" s="107"/>
      <c r="N80" s="107"/>
      <c r="O80" s="107"/>
      <c r="P80" s="107"/>
    </row>
    <row r="81" spans="2:16" x14ac:dyDescent="0.25">
      <c r="B81" s="105"/>
      <c r="C81" s="270" t="s">
        <v>998</v>
      </c>
      <c r="D81" s="108"/>
      <c r="E81" s="108"/>
      <c r="F81" s="273"/>
      <c r="G81" s="273"/>
      <c r="H81" s="273"/>
      <c r="I81" s="273"/>
      <c r="J81" s="273"/>
      <c r="K81" s="108"/>
      <c r="L81" s="108"/>
      <c r="M81" s="108"/>
      <c r="N81" s="108"/>
      <c r="O81" s="108"/>
      <c r="P81" s="273"/>
    </row>
  </sheetData>
  <mergeCells count="22">
    <mergeCell ref="B2:P2"/>
    <mergeCell ref="B3:P3"/>
    <mergeCell ref="B4:P4"/>
    <mergeCell ref="B5:P5"/>
    <mergeCell ref="P35:P37"/>
    <mergeCell ref="K35:O35"/>
    <mergeCell ref="B9:B11"/>
    <mergeCell ref="C9:C11"/>
    <mergeCell ref="D9:F9"/>
    <mergeCell ref="K9:O9"/>
    <mergeCell ref="P9:P11"/>
    <mergeCell ref="G9:J9"/>
    <mergeCell ref="G35:J35"/>
    <mergeCell ref="P58:P60"/>
    <mergeCell ref="B35:B37"/>
    <mergeCell ref="C35:C37"/>
    <mergeCell ref="D35:F35"/>
    <mergeCell ref="B58:B60"/>
    <mergeCell ref="C58:C60"/>
    <mergeCell ref="D58:F58"/>
    <mergeCell ref="K58:O58"/>
    <mergeCell ref="G58:J58"/>
  </mergeCells>
  <printOptions horizontalCentered="1"/>
  <pageMargins left="0.2362204724409" right="0.23622047244094499" top="0.63" bottom="0.36" header="0.23622047244094499" footer="0.23622047244094499"/>
  <pageSetup paperSize="9" scale="58" fitToHeight="0" orientation="landscape" r:id="rId1"/>
  <headerFooter alignWithMargins="0"/>
  <rowBreaks count="2" manualBreakCount="2">
    <brk id="32" min="1" max="11" man="1"/>
    <brk id="55" min="1" max="11"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12EB-5820-4D36-8144-3ED541701D3B}">
  <sheetPr>
    <pageSetUpPr fitToPage="1"/>
  </sheetPr>
  <dimension ref="A1:E62"/>
  <sheetViews>
    <sheetView showGridLines="0" view="pageBreakPreview" zoomScale="85" zoomScaleNormal="75" zoomScaleSheetLayoutView="90" workbookViewId="0">
      <selection activeCell="B25" sqref="B25"/>
    </sheetView>
  </sheetViews>
  <sheetFormatPr defaultColWidth="9.21875" defaultRowHeight="13.8" x14ac:dyDescent="0.25"/>
  <cols>
    <col min="1" max="1" width="5" style="21" customWidth="1"/>
    <col min="2" max="2" width="48" style="7" bestFit="1" customWidth="1"/>
    <col min="3" max="3" width="30.109375" style="7" bestFit="1" customWidth="1"/>
    <col min="4" max="5" width="22.44140625" style="7" bestFit="1" customWidth="1"/>
    <col min="6" max="16384" width="9.21875" style="7"/>
  </cols>
  <sheetData>
    <row r="1" spans="1:5" s="3" customFormat="1" x14ac:dyDescent="0.25">
      <c r="A1" s="2"/>
    </row>
    <row r="2" spans="1:5" s="3" customFormat="1" x14ac:dyDescent="0.25">
      <c r="A2" s="692" t="s">
        <v>83</v>
      </c>
      <c r="B2" s="692"/>
      <c r="C2" s="692"/>
      <c r="D2" s="692"/>
      <c r="E2" s="692"/>
    </row>
    <row r="3" spans="1:5" s="3" customFormat="1" x14ac:dyDescent="0.25">
      <c r="A3" s="687" t="s">
        <v>114</v>
      </c>
      <c r="B3" s="687"/>
      <c r="C3" s="687"/>
      <c r="D3" s="687"/>
      <c r="E3" s="687"/>
    </row>
    <row r="4" spans="1:5" s="3" customFormat="1" x14ac:dyDescent="0.25">
      <c r="A4" s="692" t="s">
        <v>113</v>
      </c>
      <c r="B4" s="692"/>
      <c r="C4" s="692"/>
      <c r="D4" s="692"/>
      <c r="E4" s="692"/>
    </row>
    <row r="5" spans="1:5" s="3" customFormat="1" x14ac:dyDescent="0.25">
      <c r="A5" s="692" t="s">
        <v>907</v>
      </c>
      <c r="B5" s="692"/>
      <c r="C5" s="692"/>
      <c r="D5" s="692"/>
      <c r="E5" s="692"/>
    </row>
    <row r="6" spans="1:5" s="3" customFormat="1" x14ac:dyDescent="0.25">
      <c r="A6" s="4"/>
      <c r="B6" s="5"/>
      <c r="C6" s="5"/>
      <c r="D6" s="5"/>
    </row>
    <row r="7" spans="1:5" x14ac:dyDescent="0.25">
      <c r="A7" s="6" t="s">
        <v>557</v>
      </c>
    </row>
    <row r="8" spans="1:5" x14ac:dyDescent="0.25">
      <c r="A8" s="2"/>
      <c r="B8" s="6"/>
      <c r="C8" s="6"/>
      <c r="D8" s="3"/>
    </row>
    <row r="9" spans="1:5" ht="15" customHeight="1" x14ac:dyDescent="0.25">
      <c r="A9" s="737" t="s">
        <v>1</v>
      </c>
      <c r="B9" s="737" t="s">
        <v>2</v>
      </c>
      <c r="C9" s="737" t="s">
        <v>293</v>
      </c>
      <c r="D9" s="709" t="s">
        <v>558</v>
      </c>
      <c r="E9" s="711"/>
    </row>
    <row r="10" spans="1:5" ht="15" customHeight="1" x14ac:dyDescent="0.25">
      <c r="A10" s="739"/>
      <c r="B10" s="739"/>
      <c r="C10" s="739"/>
      <c r="D10" s="124" t="s">
        <v>559</v>
      </c>
      <c r="E10" s="124" t="s">
        <v>560</v>
      </c>
    </row>
    <row r="11" spans="1:5" x14ac:dyDescent="0.25">
      <c r="A11" s="8" t="s">
        <v>14</v>
      </c>
      <c r="B11" s="9" t="s">
        <v>561</v>
      </c>
      <c r="C11" s="10"/>
      <c r="D11" s="10"/>
      <c r="E11" s="11"/>
    </row>
    <row r="12" spans="1:5" x14ac:dyDescent="0.25">
      <c r="A12" s="12">
        <v>1</v>
      </c>
      <c r="B12" s="13" t="s">
        <v>562</v>
      </c>
      <c r="C12" s="10" t="s">
        <v>563</v>
      </c>
      <c r="D12" s="10"/>
      <c r="E12" s="11"/>
    </row>
    <row r="13" spans="1:5" x14ac:dyDescent="0.25">
      <c r="A13" s="12">
        <v>2</v>
      </c>
      <c r="B13" s="10" t="s">
        <v>1000</v>
      </c>
      <c r="C13" s="10"/>
      <c r="D13" s="10"/>
      <c r="E13" s="11"/>
    </row>
    <row r="14" spans="1:5" x14ac:dyDescent="0.25">
      <c r="A14" s="12">
        <v>3</v>
      </c>
      <c r="B14" s="10" t="s">
        <v>564</v>
      </c>
      <c r="C14" s="10" t="s">
        <v>999</v>
      </c>
      <c r="D14" s="10"/>
      <c r="E14" s="11"/>
    </row>
    <row r="15" spans="1:5" x14ac:dyDescent="0.25">
      <c r="A15" s="12">
        <v>4</v>
      </c>
      <c r="B15" s="10" t="s">
        <v>565</v>
      </c>
      <c r="C15" s="10" t="s">
        <v>566</v>
      </c>
      <c r="D15" s="10"/>
      <c r="E15" s="11"/>
    </row>
    <row r="16" spans="1:5" x14ac:dyDescent="0.25">
      <c r="A16" s="12">
        <v>5</v>
      </c>
      <c r="B16" s="10" t="s">
        <v>567</v>
      </c>
      <c r="C16" s="10" t="s">
        <v>566</v>
      </c>
      <c r="D16" s="10"/>
      <c r="E16" s="11"/>
    </row>
    <row r="17" spans="1:5" x14ac:dyDescent="0.25">
      <c r="A17" s="12">
        <v>6</v>
      </c>
      <c r="B17" s="10" t="s">
        <v>568</v>
      </c>
      <c r="C17" s="10" t="s">
        <v>566</v>
      </c>
      <c r="D17" s="10"/>
      <c r="E17" s="11"/>
    </row>
    <row r="18" spans="1:5" x14ac:dyDescent="0.25">
      <c r="A18" s="12">
        <v>7</v>
      </c>
      <c r="B18" s="10" t="s">
        <v>569</v>
      </c>
      <c r="C18" s="10" t="s">
        <v>566</v>
      </c>
      <c r="D18" s="10"/>
      <c r="E18" s="11"/>
    </row>
    <row r="19" spans="1:5" x14ac:dyDescent="0.25">
      <c r="A19" s="12">
        <v>8</v>
      </c>
      <c r="B19" s="10" t="s">
        <v>570</v>
      </c>
      <c r="C19" s="10" t="s">
        <v>566</v>
      </c>
      <c r="D19" s="10"/>
      <c r="E19" s="11"/>
    </row>
    <row r="20" spans="1:5" x14ac:dyDescent="0.25">
      <c r="A20" s="12">
        <v>9</v>
      </c>
      <c r="B20" s="10" t="s">
        <v>571</v>
      </c>
      <c r="C20" s="10"/>
      <c r="D20" s="10"/>
      <c r="E20" s="11"/>
    </row>
    <row r="21" spans="1:5" x14ac:dyDescent="0.25">
      <c r="A21" s="12">
        <v>10</v>
      </c>
      <c r="B21" s="10" t="s">
        <v>572</v>
      </c>
      <c r="C21" s="10"/>
      <c r="D21" s="10"/>
      <c r="E21" s="11"/>
    </row>
    <row r="22" spans="1:5" x14ac:dyDescent="0.25">
      <c r="A22" s="12">
        <v>11</v>
      </c>
      <c r="B22" s="10" t="s">
        <v>573</v>
      </c>
      <c r="C22" s="10"/>
      <c r="D22" s="10"/>
      <c r="E22" s="11"/>
    </row>
    <row r="23" spans="1:5" x14ac:dyDescent="0.25">
      <c r="A23" s="12">
        <v>12</v>
      </c>
      <c r="B23" s="10" t="s">
        <v>574</v>
      </c>
      <c r="C23" s="10" t="s">
        <v>236</v>
      </c>
      <c r="D23" s="10"/>
      <c r="E23" s="11"/>
    </row>
    <row r="24" spans="1:5" x14ac:dyDescent="0.25">
      <c r="A24" s="12">
        <v>13</v>
      </c>
      <c r="B24" s="10" t="s">
        <v>575</v>
      </c>
      <c r="C24" s="10" t="s">
        <v>576</v>
      </c>
      <c r="D24" s="10"/>
      <c r="E24" s="11"/>
    </row>
    <row r="25" spans="1:5" x14ac:dyDescent="0.25">
      <c r="A25" s="12">
        <v>14</v>
      </c>
      <c r="B25" s="10" t="s">
        <v>577</v>
      </c>
      <c r="C25" s="10" t="s">
        <v>999</v>
      </c>
      <c r="D25" s="10"/>
      <c r="E25" s="11"/>
    </row>
    <row r="26" spans="1:5" x14ac:dyDescent="0.25">
      <c r="A26" s="12">
        <v>15</v>
      </c>
      <c r="B26" s="10" t="s">
        <v>578</v>
      </c>
      <c r="C26" s="10" t="s">
        <v>566</v>
      </c>
      <c r="D26" s="10"/>
      <c r="E26" s="11"/>
    </row>
    <row r="27" spans="1:5" x14ac:dyDescent="0.25">
      <c r="A27" s="12">
        <v>16</v>
      </c>
      <c r="B27" s="10" t="s">
        <v>579</v>
      </c>
      <c r="C27" s="10" t="s">
        <v>566</v>
      </c>
      <c r="D27" s="10"/>
      <c r="E27" s="11"/>
    </row>
    <row r="28" spans="1:5" x14ac:dyDescent="0.25">
      <c r="A28" s="12">
        <v>17</v>
      </c>
      <c r="B28" s="10" t="s">
        <v>580</v>
      </c>
      <c r="C28" s="10" t="s">
        <v>566</v>
      </c>
      <c r="D28" s="10"/>
      <c r="E28" s="11"/>
    </row>
    <row r="29" spans="1:5" x14ac:dyDescent="0.25">
      <c r="A29" s="12"/>
      <c r="B29" s="14"/>
      <c r="C29" s="10"/>
      <c r="D29" s="10"/>
      <c r="E29" s="11"/>
    </row>
    <row r="30" spans="1:5" x14ac:dyDescent="0.25">
      <c r="A30" s="8" t="s">
        <v>15</v>
      </c>
      <c r="B30" s="14" t="s">
        <v>581</v>
      </c>
      <c r="C30" s="10"/>
      <c r="D30" s="10"/>
      <c r="E30" s="11"/>
    </row>
    <row r="31" spans="1:5" x14ac:dyDescent="0.25">
      <c r="A31" s="12">
        <v>1</v>
      </c>
      <c r="B31" s="10" t="s">
        <v>582</v>
      </c>
      <c r="C31" s="10" t="s">
        <v>583</v>
      </c>
      <c r="D31" s="10"/>
      <c r="E31" s="11"/>
    </row>
    <row r="32" spans="1:5" x14ac:dyDescent="0.25">
      <c r="A32" s="12">
        <v>2</v>
      </c>
      <c r="B32" s="10" t="s">
        <v>584</v>
      </c>
      <c r="C32" s="10" t="s">
        <v>583</v>
      </c>
      <c r="D32" s="10"/>
      <c r="E32" s="11"/>
    </row>
    <row r="33" spans="1:5" x14ac:dyDescent="0.25">
      <c r="A33" s="12">
        <v>3</v>
      </c>
      <c r="B33" s="14" t="s">
        <v>585</v>
      </c>
      <c r="C33" s="10" t="s">
        <v>583</v>
      </c>
      <c r="D33" s="10"/>
      <c r="E33" s="11"/>
    </row>
    <row r="34" spans="1:5" x14ac:dyDescent="0.25">
      <c r="A34" s="12">
        <v>4</v>
      </c>
      <c r="B34" s="10" t="s">
        <v>586</v>
      </c>
      <c r="C34" s="10" t="s">
        <v>583</v>
      </c>
      <c r="D34" s="10"/>
      <c r="E34" s="11"/>
    </row>
    <row r="35" spans="1:5" x14ac:dyDescent="0.25">
      <c r="A35" s="12">
        <v>5</v>
      </c>
      <c r="B35" s="10" t="s">
        <v>587</v>
      </c>
      <c r="C35" s="10" t="s">
        <v>583</v>
      </c>
      <c r="D35" s="10"/>
      <c r="E35" s="11"/>
    </row>
    <row r="36" spans="1:5" x14ac:dyDescent="0.25">
      <c r="A36" s="12">
        <v>6</v>
      </c>
      <c r="B36" s="10" t="s">
        <v>588</v>
      </c>
      <c r="C36" s="10" t="s">
        <v>583</v>
      </c>
      <c r="D36" s="10"/>
      <c r="E36" s="11"/>
    </row>
    <row r="37" spans="1:5" x14ac:dyDescent="0.25">
      <c r="A37" s="12">
        <v>7</v>
      </c>
      <c r="B37" s="14" t="s">
        <v>589</v>
      </c>
      <c r="C37" s="10" t="s">
        <v>583</v>
      </c>
      <c r="D37" s="10"/>
      <c r="E37" s="11"/>
    </row>
    <row r="38" spans="1:5" x14ac:dyDescent="0.25">
      <c r="A38" s="12">
        <v>8</v>
      </c>
      <c r="B38" s="14" t="s">
        <v>590</v>
      </c>
      <c r="C38" s="10" t="s">
        <v>583</v>
      </c>
      <c r="D38" s="10"/>
      <c r="E38" s="11"/>
    </row>
    <row r="39" spans="1:5" x14ac:dyDescent="0.25">
      <c r="A39" s="12">
        <v>9</v>
      </c>
      <c r="B39" s="14" t="s">
        <v>591</v>
      </c>
      <c r="C39" s="10" t="s">
        <v>583</v>
      </c>
      <c r="D39" s="10"/>
      <c r="E39" s="11"/>
    </row>
    <row r="40" spans="1:5" x14ac:dyDescent="0.25">
      <c r="A40" s="12">
        <v>10</v>
      </c>
      <c r="B40" s="14" t="s">
        <v>592</v>
      </c>
      <c r="C40" s="10" t="s">
        <v>583</v>
      </c>
      <c r="D40" s="10"/>
      <c r="E40" s="11"/>
    </row>
    <row r="41" spans="1:5" x14ac:dyDescent="0.25">
      <c r="A41" s="12">
        <v>11</v>
      </c>
      <c r="B41" s="14" t="s">
        <v>593</v>
      </c>
      <c r="C41" s="10" t="s">
        <v>583</v>
      </c>
      <c r="D41" s="10"/>
      <c r="E41" s="11"/>
    </row>
    <row r="42" spans="1:5" x14ac:dyDescent="0.25">
      <c r="A42" s="12"/>
      <c r="B42" s="14"/>
      <c r="C42" s="10"/>
      <c r="D42" s="10"/>
      <c r="E42" s="11"/>
    </row>
    <row r="43" spans="1:5" x14ac:dyDescent="0.25">
      <c r="A43" s="8" t="s">
        <v>491</v>
      </c>
      <c r="B43" s="14" t="s">
        <v>581</v>
      </c>
      <c r="C43" s="10"/>
      <c r="D43" s="10"/>
      <c r="E43" s="11"/>
    </row>
    <row r="44" spans="1:5" x14ac:dyDescent="0.25">
      <c r="A44" s="12">
        <v>1</v>
      </c>
      <c r="B44" s="10" t="s">
        <v>582</v>
      </c>
      <c r="C44" s="10" t="s">
        <v>594</v>
      </c>
      <c r="D44" s="10"/>
      <c r="E44" s="11"/>
    </row>
    <row r="45" spans="1:5" x14ac:dyDescent="0.25">
      <c r="A45" s="12">
        <v>2</v>
      </c>
      <c r="B45" s="10" t="s">
        <v>584</v>
      </c>
      <c r="C45" s="10" t="s">
        <v>594</v>
      </c>
      <c r="D45" s="10"/>
      <c r="E45" s="11"/>
    </row>
    <row r="46" spans="1:5" x14ac:dyDescent="0.25">
      <c r="A46" s="12">
        <v>3</v>
      </c>
      <c r="B46" s="14" t="s">
        <v>585</v>
      </c>
      <c r="C46" s="10" t="s">
        <v>594</v>
      </c>
      <c r="D46" s="10"/>
      <c r="E46" s="11"/>
    </row>
    <row r="47" spans="1:5" x14ac:dyDescent="0.25">
      <c r="A47" s="12">
        <v>4</v>
      </c>
      <c r="B47" s="10" t="s">
        <v>586</v>
      </c>
      <c r="C47" s="10" t="s">
        <v>594</v>
      </c>
      <c r="D47" s="10"/>
      <c r="E47" s="11"/>
    </row>
    <row r="48" spans="1:5" x14ac:dyDescent="0.25">
      <c r="A48" s="12">
        <v>5</v>
      </c>
      <c r="B48" s="10" t="s">
        <v>587</v>
      </c>
      <c r="C48" s="10" t="s">
        <v>594</v>
      </c>
      <c r="D48" s="10"/>
      <c r="E48" s="11"/>
    </row>
    <row r="49" spans="1:5" x14ac:dyDescent="0.25">
      <c r="A49" s="12">
        <v>6</v>
      </c>
      <c r="B49" s="10" t="s">
        <v>588</v>
      </c>
      <c r="C49" s="10" t="s">
        <v>594</v>
      </c>
      <c r="D49" s="10"/>
      <c r="E49" s="11"/>
    </row>
    <row r="50" spans="1:5" x14ac:dyDescent="0.25">
      <c r="A50" s="12">
        <v>7</v>
      </c>
      <c r="B50" s="14" t="s">
        <v>589</v>
      </c>
      <c r="C50" s="10" t="s">
        <v>594</v>
      </c>
      <c r="D50" s="10"/>
      <c r="E50" s="11"/>
    </row>
    <row r="51" spans="1:5" x14ac:dyDescent="0.25">
      <c r="A51" s="12">
        <v>8</v>
      </c>
      <c r="B51" s="14" t="s">
        <v>590</v>
      </c>
      <c r="C51" s="10" t="s">
        <v>594</v>
      </c>
      <c r="D51" s="10"/>
      <c r="E51" s="11"/>
    </row>
    <row r="52" spans="1:5" x14ac:dyDescent="0.25">
      <c r="A52" s="12">
        <v>9</v>
      </c>
      <c r="B52" s="14" t="s">
        <v>591</v>
      </c>
      <c r="C52" s="10" t="s">
        <v>594</v>
      </c>
      <c r="D52" s="10"/>
      <c r="E52" s="11"/>
    </row>
    <row r="53" spans="1:5" x14ac:dyDescent="0.25">
      <c r="A53" s="12">
        <v>10</v>
      </c>
      <c r="B53" s="14" t="s">
        <v>592</v>
      </c>
      <c r="C53" s="10" t="s">
        <v>594</v>
      </c>
      <c r="D53" s="10"/>
      <c r="E53" s="11"/>
    </row>
    <row r="54" spans="1:5" x14ac:dyDescent="0.25">
      <c r="A54" s="12">
        <v>11</v>
      </c>
      <c r="B54" s="14" t="s">
        <v>593</v>
      </c>
      <c r="C54" s="10" t="s">
        <v>594</v>
      </c>
      <c r="D54" s="10"/>
      <c r="E54" s="11"/>
    </row>
    <row r="55" spans="1:5" x14ac:dyDescent="0.25">
      <c r="A55" s="12"/>
      <c r="B55" s="14"/>
      <c r="C55" s="10"/>
      <c r="D55" s="10"/>
      <c r="E55" s="11"/>
    </row>
    <row r="56" spans="1:5" x14ac:dyDescent="0.25">
      <c r="A56" s="2"/>
      <c r="B56" s="15"/>
      <c r="C56" s="3"/>
      <c r="D56" s="3"/>
    </row>
    <row r="57" spans="1:5" x14ac:dyDescent="0.25">
      <c r="A57" s="4" t="s">
        <v>439</v>
      </c>
      <c r="B57" s="16" t="s">
        <v>595</v>
      </c>
      <c r="C57" s="3"/>
      <c r="D57" s="3"/>
    </row>
    <row r="58" spans="1:5" x14ac:dyDescent="0.25">
      <c r="A58" s="2"/>
      <c r="B58" s="15"/>
      <c r="C58" s="3"/>
      <c r="D58" s="3"/>
    </row>
    <row r="59" spans="1:5" x14ac:dyDescent="0.25">
      <c r="A59" s="17">
        <v>1</v>
      </c>
      <c r="B59" s="829" t="s">
        <v>596</v>
      </c>
      <c r="C59" s="829"/>
      <c r="D59" s="829"/>
    </row>
    <row r="60" spans="1:5" x14ac:dyDescent="0.25">
      <c r="A60" s="17">
        <v>2</v>
      </c>
      <c r="B60" s="829" t="s">
        <v>597</v>
      </c>
      <c r="C60" s="829"/>
      <c r="D60" s="829"/>
    </row>
    <row r="61" spans="1:5" ht="49.5" customHeight="1" x14ac:dyDescent="0.25">
      <c r="A61" s="17">
        <v>3</v>
      </c>
      <c r="B61" s="829" t="s">
        <v>953</v>
      </c>
      <c r="C61" s="829"/>
      <c r="D61" s="829"/>
    </row>
    <row r="62" spans="1:5" ht="36.75" customHeight="1" x14ac:dyDescent="0.25">
      <c r="A62" s="17">
        <v>4</v>
      </c>
      <c r="B62" s="829" t="s">
        <v>598</v>
      </c>
      <c r="C62" s="829"/>
      <c r="D62" s="829"/>
    </row>
  </sheetData>
  <mergeCells count="12">
    <mergeCell ref="B59:D59"/>
    <mergeCell ref="B60:D60"/>
    <mergeCell ref="B61:D61"/>
    <mergeCell ref="B62:D62"/>
    <mergeCell ref="B9:B10"/>
    <mergeCell ref="C9:C10"/>
    <mergeCell ref="A2:E2"/>
    <mergeCell ref="A3:E3"/>
    <mergeCell ref="A4:E4"/>
    <mergeCell ref="A5:E5"/>
    <mergeCell ref="D9:E9"/>
    <mergeCell ref="A9:A10"/>
  </mergeCells>
  <printOptions horizontalCentered="1"/>
  <pageMargins left="0.2362204724409" right="0.23622047244094499" top="0.63" bottom="0.36" header="0.23622047244094499" footer="0.23622047244094499"/>
  <pageSetup paperSize="9" scale="6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BC88-A038-437C-924A-275F27BB087D}">
  <sheetPr>
    <pageSetUpPr fitToPage="1"/>
  </sheetPr>
  <dimension ref="A1:G36"/>
  <sheetViews>
    <sheetView showGridLines="0" view="pageBreakPreview" zoomScale="90" zoomScaleNormal="75" zoomScaleSheetLayoutView="90" workbookViewId="0">
      <selection activeCell="B25" sqref="B25"/>
    </sheetView>
  </sheetViews>
  <sheetFormatPr defaultColWidth="9.21875" defaultRowHeight="13.8" x14ac:dyDescent="0.25"/>
  <cols>
    <col min="1" max="1" width="5" style="21" customWidth="1"/>
    <col min="2" max="2" width="48" style="7" bestFit="1" customWidth="1"/>
    <col min="3" max="3" width="30.109375" style="7" bestFit="1" customWidth="1"/>
    <col min="4" max="4" width="30.109375" style="7" customWidth="1"/>
    <col min="5" max="5" width="11.109375" style="7" bestFit="1" customWidth="1"/>
    <col min="6" max="6" width="26.109375" style="7" customWidth="1"/>
    <col min="7" max="16384" width="9.21875" style="7"/>
  </cols>
  <sheetData>
    <row r="1" spans="1:6" s="3" customFormat="1" x14ac:dyDescent="0.25">
      <c r="A1" s="2"/>
    </row>
    <row r="2" spans="1:6" s="3" customFormat="1" x14ac:dyDescent="0.25">
      <c r="A2" s="692" t="s">
        <v>83</v>
      </c>
      <c r="B2" s="692"/>
      <c r="C2" s="692"/>
      <c r="D2" s="692"/>
      <c r="E2" s="692"/>
      <c r="F2" s="692"/>
    </row>
    <row r="3" spans="1:6" s="3" customFormat="1" x14ac:dyDescent="0.25">
      <c r="A3" s="687" t="s">
        <v>114</v>
      </c>
      <c r="B3" s="687"/>
      <c r="C3" s="687"/>
      <c r="D3" s="687"/>
      <c r="E3" s="687"/>
      <c r="F3" s="687"/>
    </row>
    <row r="4" spans="1:6" s="3" customFormat="1" x14ac:dyDescent="0.25">
      <c r="A4" s="692" t="s">
        <v>113</v>
      </c>
      <c r="B4" s="692"/>
      <c r="C4" s="692"/>
      <c r="D4" s="692"/>
      <c r="E4" s="692"/>
      <c r="F4" s="692"/>
    </row>
    <row r="5" spans="1:6" s="3" customFormat="1" x14ac:dyDescent="0.25">
      <c r="A5" s="692" t="s">
        <v>1065</v>
      </c>
      <c r="B5" s="692"/>
      <c r="C5" s="692"/>
      <c r="D5" s="692"/>
      <c r="E5" s="692"/>
      <c r="F5" s="692"/>
    </row>
    <row r="6" spans="1:6" s="3" customFormat="1" x14ac:dyDescent="0.25">
      <c r="A6" s="4"/>
      <c r="B6" s="5"/>
      <c r="C6" s="5"/>
      <c r="D6" s="5"/>
      <c r="E6" s="5"/>
    </row>
    <row r="7" spans="1:6" x14ac:dyDescent="0.25">
      <c r="A7" s="6" t="s">
        <v>1066</v>
      </c>
    </row>
    <row r="8" spans="1:6" x14ac:dyDescent="0.25">
      <c r="A8" s="830" t="s">
        <v>1404</v>
      </c>
      <c r="B8" s="830"/>
      <c r="C8" s="6"/>
      <c r="D8" s="6"/>
      <c r="E8" s="6"/>
    </row>
    <row r="9" spans="1:6" ht="15" customHeight="1" x14ac:dyDescent="0.25">
      <c r="A9" s="706" t="s">
        <v>1</v>
      </c>
      <c r="B9" s="706" t="s">
        <v>1003</v>
      </c>
      <c r="C9" s="706" t="s">
        <v>1022</v>
      </c>
      <c r="D9" s="706" t="s">
        <v>1061</v>
      </c>
      <c r="E9" s="108"/>
    </row>
    <row r="10" spans="1:6" ht="15" customHeight="1" x14ac:dyDescent="0.25">
      <c r="A10" s="706"/>
      <c r="B10" s="706"/>
      <c r="C10" s="706"/>
      <c r="D10" s="706"/>
      <c r="E10" s="108"/>
    </row>
    <row r="11" spans="1:6" x14ac:dyDescent="0.25">
      <c r="A11" s="12"/>
      <c r="B11" s="91"/>
      <c r="C11" s="10"/>
      <c r="D11" s="10"/>
      <c r="E11" s="108"/>
    </row>
    <row r="12" spans="1:6" x14ac:dyDescent="0.25">
      <c r="A12" s="12"/>
      <c r="B12" s="13" t="s">
        <v>599</v>
      </c>
      <c r="C12" s="10"/>
      <c r="D12" s="10"/>
      <c r="E12" s="108"/>
    </row>
    <row r="13" spans="1:6" x14ac:dyDescent="0.25">
      <c r="A13" s="12"/>
      <c r="B13" s="19" t="s">
        <v>600</v>
      </c>
      <c r="C13" s="10"/>
      <c r="D13" s="10"/>
      <c r="E13" s="108"/>
    </row>
    <row r="14" spans="1:6" x14ac:dyDescent="0.25">
      <c r="A14" s="12"/>
      <c r="B14" s="10" t="s">
        <v>601</v>
      </c>
      <c r="C14" s="10"/>
      <c r="D14" s="10"/>
      <c r="E14" s="108"/>
    </row>
    <row r="15" spans="1:6" x14ac:dyDescent="0.25">
      <c r="A15" s="12"/>
      <c r="B15" s="10" t="s">
        <v>602</v>
      </c>
      <c r="C15" s="10"/>
      <c r="D15" s="10"/>
      <c r="E15" s="108"/>
    </row>
    <row r="16" spans="1:6" x14ac:dyDescent="0.25">
      <c r="A16" s="12"/>
      <c r="B16" s="10" t="s">
        <v>603</v>
      </c>
      <c r="C16" s="10"/>
      <c r="D16" s="10"/>
      <c r="E16" s="108"/>
    </row>
    <row r="17" spans="1:7" x14ac:dyDescent="0.25">
      <c r="A17" s="12"/>
      <c r="B17" s="10" t="s">
        <v>604</v>
      </c>
      <c r="C17" s="10"/>
      <c r="D17" s="10"/>
      <c r="E17" s="108"/>
    </row>
    <row r="18" spans="1:7" x14ac:dyDescent="0.25">
      <c r="A18" s="12"/>
      <c r="B18" s="10" t="s">
        <v>605</v>
      </c>
      <c r="C18" s="10"/>
      <c r="D18" s="10"/>
      <c r="E18" s="108"/>
    </row>
    <row r="19" spans="1:7" x14ac:dyDescent="0.25">
      <c r="A19" s="12"/>
      <c r="B19" s="10" t="s">
        <v>606</v>
      </c>
      <c r="C19" s="10"/>
      <c r="D19" s="10"/>
      <c r="E19" s="108"/>
    </row>
    <row r="20" spans="1:7" x14ac:dyDescent="0.25">
      <c r="A20" s="12"/>
      <c r="B20" s="10" t="s">
        <v>607</v>
      </c>
      <c r="C20" s="10"/>
      <c r="D20" s="10"/>
      <c r="E20" s="108"/>
    </row>
    <row r="21" spans="1:7" x14ac:dyDescent="0.25">
      <c r="A21" s="12"/>
      <c r="B21" s="10" t="s">
        <v>608</v>
      </c>
      <c r="C21" s="10"/>
      <c r="D21" s="10"/>
      <c r="E21" s="108"/>
    </row>
    <row r="22" spans="1:7" x14ac:dyDescent="0.25">
      <c r="A22" s="12"/>
      <c r="B22" s="10" t="s">
        <v>609</v>
      </c>
      <c r="C22" s="10"/>
      <c r="D22" s="10"/>
      <c r="E22" s="108"/>
    </row>
    <row r="23" spans="1:7" x14ac:dyDescent="0.25">
      <c r="A23" s="12"/>
      <c r="B23" s="10" t="s">
        <v>610</v>
      </c>
      <c r="C23" s="10"/>
      <c r="D23" s="10"/>
      <c r="E23" s="108"/>
    </row>
    <row r="24" spans="1:7" x14ac:dyDescent="0.25">
      <c r="A24" s="12"/>
      <c r="B24" s="10" t="s">
        <v>611</v>
      </c>
      <c r="C24" s="10"/>
      <c r="D24" s="10"/>
      <c r="E24" s="108"/>
    </row>
    <row r="25" spans="1:7" x14ac:dyDescent="0.25">
      <c r="A25" s="12"/>
      <c r="B25" s="14" t="s">
        <v>612</v>
      </c>
      <c r="C25" s="10"/>
      <c r="D25" s="10"/>
      <c r="E25" s="108"/>
    </row>
    <row r="26" spans="1:7" x14ac:dyDescent="0.25">
      <c r="A26" s="2"/>
      <c r="B26" s="15"/>
      <c r="C26" s="3"/>
      <c r="D26" s="3"/>
      <c r="E26" s="3"/>
    </row>
    <row r="27" spans="1:7" x14ac:dyDescent="0.25">
      <c r="A27" s="17">
        <v>1</v>
      </c>
      <c r="B27" s="829" t="s">
        <v>596</v>
      </c>
      <c r="C27" s="829"/>
      <c r="D27" s="291"/>
      <c r="E27" s="291"/>
    </row>
    <row r="28" spans="1:7" x14ac:dyDescent="0.25">
      <c r="A28" s="17">
        <v>2</v>
      </c>
      <c r="B28" s="829" t="s">
        <v>597</v>
      </c>
      <c r="C28" s="829"/>
      <c r="D28" s="291"/>
      <c r="E28" s="291"/>
    </row>
    <row r="29" spans="1:7" x14ac:dyDescent="0.25">
      <c r="A29" s="17"/>
      <c r="B29" s="291"/>
      <c r="C29" s="291"/>
      <c r="D29" s="291"/>
      <c r="E29" s="291"/>
    </row>
    <row r="30" spans="1:7" x14ac:dyDescent="0.25">
      <c r="A30" s="17"/>
      <c r="B30" s="291"/>
      <c r="C30" s="291"/>
      <c r="D30" s="291"/>
      <c r="E30" s="291"/>
    </row>
    <row r="31" spans="1:7" ht="42" customHeight="1" x14ac:dyDescent="0.25">
      <c r="A31" s="17"/>
      <c r="B31" s="829" t="s">
        <v>613</v>
      </c>
      <c r="C31" s="829"/>
      <c r="D31" s="829"/>
      <c r="E31" s="829"/>
      <c r="F31" s="829"/>
    </row>
    <row r="32" spans="1:7" x14ac:dyDescent="0.25">
      <c r="A32" s="124"/>
      <c r="B32" s="290" t="s">
        <v>2</v>
      </c>
      <c r="C32" s="290" t="s">
        <v>225</v>
      </c>
      <c r="D32" s="290" t="s">
        <v>1062</v>
      </c>
      <c r="E32" s="290" t="s">
        <v>1063</v>
      </c>
      <c r="F32" s="290" t="s">
        <v>1064</v>
      </c>
      <c r="G32" s="318"/>
    </row>
    <row r="33" spans="1:6" x14ac:dyDescent="0.25">
      <c r="A33" s="12"/>
      <c r="B33" s="14" t="s">
        <v>614</v>
      </c>
      <c r="C33" s="90"/>
      <c r="D33" s="90"/>
      <c r="E33" s="10"/>
      <c r="F33" s="11"/>
    </row>
    <row r="34" spans="1:6" x14ac:dyDescent="0.25">
      <c r="A34" s="12"/>
      <c r="B34" s="14" t="s">
        <v>615</v>
      </c>
      <c r="C34" s="10"/>
      <c r="D34" s="10"/>
      <c r="E34" s="10"/>
      <c r="F34" s="11"/>
    </row>
    <row r="35" spans="1:6" x14ac:dyDescent="0.25">
      <c r="A35" s="12"/>
      <c r="B35" s="14"/>
      <c r="C35" s="10"/>
      <c r="D35" s="10"/>
      <c r="E35" s="11"/>
      <c r="F35" s="11"/>
    </row>
    <row r="36" spans="1:6" x14ac:dyDescent="0.25">
      <c r="A36" s="12"/>
      <c r="B36" s="14"/>
      <c r="C36" s="10"/>
      <c r="D36" s="10"/>
      <c r="E36" s="11"/>
      <c r="F36" s="11"/>
    </row>
  </sheetData>
  <mergeCells count="12">
    <mergeCell ref="A5:F5"/>
    <mergeCell ref="A4:F4"/>
    <mergeCell ref="A3:F3"/>
    <mergeCell ref="A2:F2"/>
    <mergeCell ref="B31:F31"/>
    <mergeCell ref="D9:D10"/>
    <mergeCell ref="B27:C27"/>
    <mergeCell ref="B28:C28"/>
    <mergeCell ref="A9:A10"/>
    <mergeCell ref="B9:B10"/>
    <mergeCell ref="C9:C10"/>
    <mergeCell ref="A8:B8"/>
  </mergeCells>
  <printOptions horizontalCentered="1"/>
  <pageMargins left="0.2362204724409" right="0.23622047244094499" top="0.63" bottom="0.36" header="0.23622047244094499" footer="0.23622047244094499"/>
  <pageSetup paperSize="9" scale="96" orientation="landscape" r:id="rId1"/>
  <headerFooter alignWithMargins="0"/>
  <rowBreaks count="1" manualBreakCount="1">
    <brk id="29" max="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2014E-FE24-41CC-820F-31065E594657}">
  <sheetPr>
    <pageSetUpPr fitToPage="1"/>
  </sheetPr>
  <dimension ref="B1:W66"/>
  <sheetViews>
    <sheetView showGridLines="0" view="pageBreakPreview" zoomScale="70" zoomScaleNormal="75" zoomScaleSheetLayoutView="70" workbookViewId="0">
      <selection activeCell="B25" sqref="B25"/>
    </sheetView>
  </sheetViews>
  <sheetFormatPr defaultColWidth="9.21875" defaultRowHeight="13.8" x14ac:dyDescent="0.25"/>
  <cols>
    <col min="1" max="1" width="9.21875" style="7"/>
    <col min="2" max="2" width="38" style="7" customWidth="1"/>
    <col min="3" max="3" width="18.5546875" style="7" bestFit="1" customWidth="1"/>
    <col min="4" max="5" width="15.21875" style="7" customWidth="1"/>
    <col min="6" max="6" width="20" style="7" bestFit="1" customWidth="1"/>
    <col min="7" max="7" width="22.44140625" style="7" customWidth="1"/>
    <col min="8" max="8" width="18.21875" style="7" bestFit="1" customWidth="1"/>
    <col min="9" max="10" width="18.77734375" style="7" customWidth="1"/>
    <col min="11" max="11" width="13.5546875" style="7" bestFit="1" customWidth="1"/>
    <col min="12" max="12" width="15.77734375" style="7" bestFit="1" customWidth="1"/>
    <col min="13" max="13" width="10" style="7" bestFit="1" customWidth="1"/>
    <col min="14" max="14" width="13.33203125" style="7" bestFit="1" customWidth="1"/>
    <col min="15" max="16" width="13" style="7" customWidth="1"/>
    <col min="17" max="17" width="10.44140625" style="7" customWidth="1"/>
    <col min="18" max="18" width="10.6640625" style="7" customWidth="1"/>
    <col min="19" max="19" width="9.21875" style="7"/>
    <col min="20" max="20" width="11.109375" style="7" customWidth="1"/>
    <col min="21" max="21" width="27.5546875" style="7" customWidth="1"/>
    <col min="22" max="22" width="31.77734375" style="7" customWidth="1"/>
    <col min="23" max="23" width="13.5546875" style="7" customWidth="1"/>
    <col min="24" max="16384" width="9.21875" style="7"/>
  </cols>
  <sheetData>
    <row r="1" spans="2:23" s="3" customFormat="1" x14ac:dyDescent="0.25"/>
    <row r="2" spans="2:23" s="3" customFormat="1" x14ac:dyDescent="0.25">
      <c r="B2" s="692" t="s">
        <v>83</v>
      </c>
      <c r="C2" s="692"/>
      <c r="D2" s="692"/>
      <c r="E2" s="692"/>
      <c r="F2" s="692"/>
      <c r="G2" s="692"/>
      <c r="H2" s="692"/>
      <c r="I2" s="692"/>
      <c r="J2" s="692"/>
      <c r="K2" s="692"/>
      <c r="L2" s="692"/>
      <c r="M2" s="692"/>
      <c r="N2" s="692"/>
      <c r="O2" s="692"/>
      <c r="P2" s="692"/>
      <c r="Q2" s="692"/>
      <c r="R2" s="692"/>
      <c r="S2" s="692"/>
      <c r="T2" s="692"/>
      <c r="U2" s="692"/>
      <c r="V2" s="692"/>
    </row>
    <row r="3" spans="2:23" s="3" customFormat="1" x14ac:dyDescent="0.25">
      <c r="B3" s="687" t="s">
        <v>114</v>
      </c>
      <c r="C3" s="687"/>
      <c r="D3" s="687"/>
      <c r="E3" s="687"/>
      <c r="F3" s="687"/>
      <c r="G3" s="687"/>
      <c r="H3" s="687"/>
      <c r="I3" s="687"/>
      <c r="J3" s="687"/>
      <c r="K3" s="687"/>
      <c r="L3" s="687"/>
      <c r="M3" s="687"/>
      <c r="N3" s="687"/>
      <c r="O3" s="687"/>
      <c r="P3" s="687"/>
      <c r="Q3" s="687"/>
      <c r="R3" s="687"/>
      <c r="S3" s="687"/>
      <c r="T3" s="687"/>
      <c r="U3" s="687"/>
      <c r="V3" s="687"/>
    </row>
    <row r="4" spans="2:23" s="3" customFormat="1" x14ac:dyDescent="0.25">
      <c r="B4" s="692" t="s">
        <v>113</v>
      </c>
      <c r="C4" s="692"/>
      <c r="D4" s="692"/>
      <c r="E4" s="692"/>
      <c r="F4" s="692"/>
      <c r="G4" s="692"/>
      <c r="H4" s="692"/>
      <c r="I4" s="692"/>
      <c r="J4" s="692"/>
      <c r="K4" s="692"/>
      <c r="L4" s="692"/>
      <c r="M4" s="692"/>
      <c r="N4" s="692"/>
      <c r="O4" s="692"/>
      <c r="P4" s="692"/>
      <c r="Q4" s="692"/>
      <c r="R4" s="692"/>
      <c r="S4" s="692"/>
      <c r="T4" s="692"/>
      <c r="U4" s="692"/>
      <c r="V4" s="692"/>
    </row>
    <row r="5" spans="2:23" s="3" customFormat="1" x14ac:dyDescent="0.25">
      <c r="B5" s="692" t="s">
        <v>860</v>
      </c>
      <c r="C5" s="692"/>
      <c r="D5" s="692"/>
      <c r="E5" s="692"/>
      <c r="F5" s="692"/>
      <c r="G5" s="692"/>
      <c r="H5" s="692"/>
      <c r="I5" s="692"/>
      <c r="J5" s="692"/>
      <c r="K5" s="692"/>
      <c r="L5" s="692"/>
      <c r="M5" s="692"/>
      <c r="N5" s="692"/>
      <c r="O5" s="692"/>
      <c r="P5" s="692"/>
      <c r="Q5" s="692"/>
      <c r="R5" s="692"/>
      <c r="S5" s="692"/>
      <c r="T5" s="692"/>
      <c r="U5" s="692"/>
      <c r="V5" s="692"/>
    </row>
    <row r="6" spans="2:23" s="3" customFormat="1" x14ac:dyDescent="0.25">
      <c r="B6" s="4"/>
      <c r="C6" s="4"/>
      <c r="D6" s="4"/>
      <c r="E6" s="4"/>
      <c r="F6" s="4"/>
      <c r="G6" s="467"/>
      <c r="H6" s="4"/>
      <c r="I6" s="4"/>
      <c r="J6" s="4"/>
      <c r="K6" s="4"/>
      <c r="L6" s="4"/>
    </row>
    <row r="7" spans="2:23" s="3" customFormat="1" x14ac:dyDescent="0.25">
      <c r="B7" s="6"/>
      <c r="C7" s="6"/>
      <c r="D7" s="5"/>
      <c r="E7" s="5"/>
      <c r="F7" s="5"/>
      <c r="G7" s="5"/>
      <c r="H7" s="5"/>
      <c r="I7" s="5"/>
      <c r="J7" s="5"/>
      <c r="K7" s="5"/>
      <c r="L7" s="5"/>
    </row>
    <row r="8" spans="2:23" x14ac:dyDescent="0.25">
      <c r="B8" s="88" t="s">
        <v>1093</v>
      </c>
      <c r="C8" s="88"/>
    </row>
    <row r="9" spans="2:23" x14ac:dyDescent="0.25">
      <c r="B9" s="694" t="s">
        <v>84</v>
      </c>
      <c r="C9" s="706" t="s">
        <v>385</v>
      </c>
      <c r="D9" s="831" t="s">
        <v>443</v>
      </c>
      <c r="E9" s="831"/>
      <c r="F9" s="831"/>
      <c r="G9" s="831"/>
      <c r="H9" s="831"/>
      <c r="I9" s="706" t="s">
        <v>444</v>
      </c>
      <c r="J9" s="706"/>
      <c r="K9" s="706"/>
      <c r="L9" s="706" t="s">
        <v>1145</v>
      </c>
      <c r="M9" s="706"/>
      <c r="N9" s="706"/>
      <c r="O9" s="706"/>
      <c r="P9" s="706"/>
      <c r="Q9" s="706"/>
      <c r="R9" s="709" t="s">
        <v>1146</v>
      </c>
      <c r="S9" s="711"/>
      <c r="T9" s="737" t="s">
        <v>1147</v>
      </c>
      <c r="U9" s="706" t="s">
        <v>1160</v>
      </c>
      <c r="V9" s="706" t="s">
        <v>447</v>
      </c>
    </row>
    <row r="10" spans="2:23" ht="69" x14ac:dyDescent="0.25">
      <c r="B10" s="694"/>
      <c r="C10" s="706"/>
      <c r="D10" s="124" t="s">
        <v>403</v>
      </c>
      <c r="E10" s="124" t="s">
        <v>404</v>
      </c>
      <c r="F10" s="124" t="s">
        <v>405</v>
      </c>
      <c r="G10" s="469" t="s">
        <v>1457</v>
      </c>
      <c r="H10" s="124" t="s">
        <v>448</v>
      </c>
      <c r="I10" s="124" t="s">
        <v>449</v>
      </c>
      <c r="J10" s="124" t="s">
        <v>450</v>
      </c>
      <c r="K10" s="124" t="s">
        <v>384</v>
      </c>
      <c r="L10" s="124" t="s">
        <v>451</v>
      </c>
      <c r="M10" s="124" t="s">
        <v>452</v>
      </c>
      <c r="N10" s="124" t="s">
        <v>453</v>
      </c>
      <c r="O10" s="124" t="s">
        <v>454</v>
      </c>
      <c r="P10" s="469" t="s">
        <v>1457</v>
      </c>
      <c r="Q10" s="349" t="s">
        <v>1161</v>
      </c>
      <c r="R10" s="349" t="s">
        <v>1099</v>
      </c>
      <c r="S10" s="349" t="s">
        <v>1103</v>
      </c>
      <c r="T10" s="739"/>
      <c r="U10" s="706"/>
      <c r="V10" s="706"/>
      <c r="W10" s="76"/>
    </row>
    <row r="11" spans="2:23" x14ac:dyDescent="0.25">
      <c r="B11" s="81"/>
      <c r="C11" s="82"/>
      <c r="D11" s="82"/>
      <c r="E11" s="82"/>
      <c r="F11" s="82"/>
      <c r="G11" s="82"/>
      <c r="H11" s="82"/>
      <c r="I11" s="82"/>
      <c r="J11" s="82"/>
      <c r="K11" s="82"/>
      <c r="L11" s="82"/>
      <c r="M11" s="82"/>
      <c r="N11" s="82"/>
      <c r="O11" s="82"/>
      <c r="P11" s="82"/>
      <c r="Q11" s="83"/>
      <c r="R11" s="83"/>
      <c r="S11" s="83"/>
      <c r="T11" s="83"/>
      <c r="U11" s="82"/>
      <c r="V11" s="82"/>
    </row>
    <row r="12" spans="2:23" x14ac:dyDescent="0.25">
      <c r="B12" s="84" t="s">
        <v>193</v>
      </c>
      <c r="C12" s="85"/>
      <c r="D12" s="85"/>
      <c r="E12" s="85"/>
      <c r="F12" s="85"/>
      <c r="G12" s="85"/>
      <c r="H12" s="85"/>
      <c r="I12" s="85"/>
      <c r="J12" s="85"/>
      <c r="K12" s="85"/>
      <c r="L12" s="85"/>
      <c r="M12" s="85"/>
      <c r="N12" s="85"/>
      <c r="O12" s="85"/>
      <c r="P12" s="85"/>
      <c r="Q12" s="85"/>
      <c r="R12" s="85"/>
      <c r="S12" s="85"/>
      <c r="T12" s="85"/>
      <c r="U12" s="85"/>
      <c r="V12" s="85"/>
    </row>
    <row r="13" spans="2:23" x14ac:dyDescent="0.25">
      <c r="B13" s="84"/>
      <c r="C13" s="85"/>
      <c r="D13" s="85"/>
      <c r="E13" s="85"/>
      <c r="F13" s="85"/>
      <c r="G13" s="85"/>
      <c r="H13" s="85"/>
      <c r="I13" s="85"/>
      <c r="J13" s="85"/>
      <c r="K13" s="85"/>
      <c r="L13" s="85"/>
      <c r="M13" s="85"/>
      <c r="N13" s="85"/>
      <c r="O13" s="85"/>
      <c r="P13" s="85"/>
      <c r="Q13" s="85"/>
      <c r="R13" s="85"/>
      <c r="S13" s="85"/>
      <c r="T13" s="85"/>
      <c r="U13" s="85"/>
      <c r="V13" s="85"/>
    </row>
    <row r="14" spans="2:23" x14ac:dyDescent="0.25">
      <c r="B14" s="84" t="s">
        <v>88</v>
      </c>
      <c r="C14" s="85"/>
      <c r="D14" s="85"/>
      <c r="E14" s="85"/>
      <c r="F14" s="85"/>
      <c r="G14" s="85"/>
      <c r="H14" s="85"/>
      <c r="I14" s="85"/>
      <c r="J14" s="85"/>
      <c r="K14" s="85"/>
      <c r="L14" s="85"/>
      <c r="M14" s="85"/>
      <c r="N14" s="85"/>
      <c r="O14" s="85"/>
      <c r="P14" s="85"/>
      <c r="Q14" s="85"/>
      <c r="R14" s="85"/>
      <c r="S14" s="85"/>
      <c r="T14" s="85"/>
      <c r="U14" s="85"/>
      <c r="V14" s="85"/>
    </row>
    <row r="15" spans="2:23" x14ac:dyDescent="0.25">
      <c r="B15" s="85" t="s">
        <v>89</v>
      </c>
      <c r="C15" s="85"/>
      <c r="D15" s="85"/>
      <c r="E15" s="85"/>
      <c r="F15" s="85"/>
      <c r="G15" s="85"/>
      <c r="H15" s="85"/>
      <c r="I15" s="85"/>
      <c r="J15" s="85"/>
      <c r="K15" s="85"/>
      <c r="L15" s="85"/>
      <c r="M15" s="85"/>
      <c r="N15" s="85"/>
      <c r="O15" s="85"/>
      <c r="P15" s="85"/>
      <c r="Q15" s="85"/>
      <c r="R15" s="85"/>
      <c r="S15" s="85"/>
      <c r="T15" s="85"/>
      <c r="U15" s="85"/>
      <c r="V15" s="85"/>
    </row>
    <row r="16" spans="2:23" x14ac:dyDescent="0.25">
      <c r="B16" s="85" t="s">
        <v>957</v>
      </c>
      <c r="C16" s="85"/>
      <c r="D16" s="85"/>
      <c r="E16" s="85"/>
      <c r="F16" s="85"/>
      <c r="G16" s="85"/>
      <c r="H16" s="85"/>
      <c r="I16" s="85"/>
      <c r="J16" s="85"/>
      <c r="K16" s="85"/>
      <c r="L16" s="85"/>
      <c r="M16" s="85"/>
      <c r="N16" s="85"/>
      <c r="O16" s="85"/>
      <c r="P16" s="85"/>
      <c r="Q16" s="85"/>
      <c r="R16" s="85"/>
      <c r="S16" s="85"/>
      <c r="T16" s="85"/>
      <c r="U16" s="85"/>
      <c r="V16" s="85"/>
    </row>
    <row r="17" spans="2:22" x14ac:dyDescent="0.25">
      <c r="B17" s="85"/>
      <c r="C17" s="85"/>
      <c r="D17" s="85"/>
      <c r="E17" s="85"/>
      <c r="F17" s="85"/>
      <c r="G17" s="85"/>
      <c r="H17" s="85"/>
      <c r="I17" s="85"/>
      <c r="J17" s="85"/>
      <c r="K17" s="85"/>
      <c r="L17" s="85"/>
      <c r="M17" s="85"/>
      <c r="N17" s="85"/>
      <c r="O17" s="85"/>
      <c r="P17" s="85"/>
      <c r="Q17" s="85"/>
      <c r="R17" s="85"/>
      <c r="S17" s="85"/>
      <c r="T17" s="85"/>
      <c r="U17" s="85"/>
      <c r="V17" s="85"/>
    </row>
    <row r="18" spans="2:22" x14ac:dyDescent="0.25">
      <c r="B18" s="85" t="s">
        <v>958</v>
      </c>
      <c r="C18" s="85"/>
      <c r="D18" s="85"/>
      <c r="E18" s="85"/>
      <c r="F18" s="85"/>
      <c r="G18" s="85"/>
      <c r="H18" s="85"/>
      <c r="I18" s="85"/>
      <c r="J18" s="85"/>
      <c r="K18" s="85"/>
      <c r="L18" s="85"/>
      <c r="M18" s="85"/>
      <c r="N18" s="85"/>
      <c r="O18" s="85"/>
      <c r="P18" s="85"/>
      <c r="Q18" s="85"/>
      <c r="R18" s="85"/>
      <c r="S18" s="85"/>
      <c r="T18" s="85"/>
      <c r="U18" s="85"/>
      <c r="V18" s="85"/>
    </row>
    <row r="19" spans="2:22" ht="14.4" x14ac:dyDescent="0.25">
      <c r="B19" s="86" t="s">
        <v>92</v>
      </c>
      <c r="C19" s="85"/>
      <c r="D19" s="85"/>
      <c r="E19" s="85"/>
      <c r="F19" s="85"/>
      <c r="G19" s="85"/>
      <c r="H19" s="85"/>
      <c r="I19" s="85"/>
      <c r="J19" s="85"/>
      <c r="K19" s="85"/>
      <c r="L19" s="85"/>
      <c r="M19" s="85"/>
      <c r="N19" s="85"/>
      <c r="O19" s="85"/>
      <c r="P19" s="85"/>
      <c r="Q19" s="85"/>
      <c r="R19" s="85"/>
      <c r="S19" s="85"/>
      <c r="T19" s="85"/>
      <c r="U19" s="85"/>
      <c r="V19" s="85"/>
    </row>
    <row r="20" spans="2:22" x14ac:dyDescent="0.25">
      <c r="B20" s="85"/>
      <c r="C20" s="85"/>
      <c r="D20" s="85"/>
      <c r="E20" s="85"/>
      <c r="F20" s="85"/>
      <c r="G20" s="85"/>
      <c r="H20" s="85"/>
      <c r="I20" s="85"/>
      <c r="J20" s="85"/>
      <c r="K20" s="85"/>
      <c r="L20" s="85"/>
      <c r="M20" s="85"/>
      <c r="N20" s="85"/>
      <c r="O20" s="85"/>
      <c r="P20" s="85"/>
      <c r="Q20" s="85"/>
      <c r="R20" s="85"/>
      <c r="S20" s="85"/>
      <c r="T20" s="85"/>
      <c r="U20" s="85"/>
      <c r="V20" s="85"/>
    </row>
    <row r="21" spans="2:22" x14ac:dyDescent="0.25">
      <c r="B21" s="84" t="s">
        <v>93</v>
      </c>
      <c r="C21" s="85"/>
      <c r="D21" s="85"/>
      <c r="E21" s="85"/>
      <c r="F21" s="85"/>
      <c r="G21" s="85"/>
      <c r="H21" s="85"/>
      <c r="I21" s="85"/>
      <c r="J21" s="85"/>
      <c r="K21" s="85"/>
      <c r="L21" s="85"/>
      <c r="M21" s="85"/>
      <c r="N21" s="85"/>
      <c r="O21" s="85"/>
      <c r="P21" s="85"/>
      <c r="Q21" s="85"/>
      <c r="R21" s="85"/>
      <c r="S21" s="85"/>
      <c r="T21" s="85"/>
      <c r="U21" s="85"/>
      <c r="V21" s="85"/>
    </row>
    <row r="22" spans="2:22" x14ac:dyDescent="0.25">
      <c r="B22" s="85" t="s">
        <v>89</v>
      </c>
      <c r="C22" s="85"/>
      <c r="D22" s="85"/>
      <c r="E22" s="85"/>
      <c r="F22" s="85"/>
      <c r="G22" s="85"/>
      <c r="H22" s="85"/>
      <c r="I22" s="85"/>
      <c r="J22" s="85"/>
      <c r="K22" s="85"/>
      <c r="L22" s="85"/>
      <c r="M22" s="85"/>
      <c r="N22" s="85"/>
      <c r="O22" s="85"/>
      <c r="P22" s="85"/>
      <c r="Q22" s="85"/>
      <c r="R22" s="85"/>
      <c r="S22" s="85"/>
      <c r="T22" s="85"/>
      <c r="U22" s="85"/>
      <c r="V22" s="85"/>
    </row>
    <row r="23" spans="2:22" x14ac:dyDescent="0.25">
      <c r="B23" s="85" t="s">
        <v>90</v>
      </c>
      <c r="C23" s="85"/>
      <c r="D23" s="85"/>
      <c r="E23" s="85"/>
      <c r="F23" s="85"/>
      <c r="G23" s="85"/>
      <c r="H23" s="85"/>
      <c r="I23" s="85"/>
      <c r="J23" s="85"/>
      <c r="K23" s="85"/>
      <c r="L23" s="85"/>
      <c r="M23" s="85"/>
      <c r="N23" s="85"/>
      <c r="O23" s="85"/>
      <c r="P23" s="85"/>
      <c r="Q23" s="85"/>
      <c r="R23" s="85"/>
      <c r="S23" s="85"/>
      <c r="T23" s="85"/>
      <c r="U23" s="85"/>
      <c r="V23" s="85"/>
    </row>
    <row r="24" spans="2:22" x14ac:dyDescent="0.25">
      <c r="B24" s="85"/>
      <c r="C24" s="85"/>
      <c r="D24" s="85"/>
      <c r="E24" s="85"/>
      <c r="F24" s="85"/>
      <c r="G24" s="85"/>
      <c r="H24" s="85"/>
      <c r="I24" s="85"/>
      <c r="J24" s="85"/>
      <c r="K24" s="85"/>
      <c r="L24" s="85"/>
      <c r="M24" s="85"/>
      <c r="N24" s="85"/>
      <c r="O24" s="85"/>
      <c r="P24" s="85"/>
      <c r="Q24" s="85"/>
      <c r="R24" s="85"/>
      <c r="S24" s="85"/>
      <c r="T24" s="85"/>
      <c r="U24" s="85"/>
      <c r="V24" s="85"/>
    </row>
    <row r="25" spans="2:22" x14ac:dyDescent="0.25">
      <c r="B25" s="85" t="s">
        <v>94</v>
      </c>
      <c r="C25" s="85"/>
      <c r="D25" s="85"/>
      <c r="E25" s="85"/>
      <c r="F25" s="85"/>
      <c r="G25" s="85"/>
      <c r="H25" s="85"/>
      <c r="I25" s="85"/>
      <c r="J25" s="85"/>
      <c r="K25" s="85"/>
      <c r="L25" s="85"/>
      <c r="M25" s="85"/>
      <c r="N25" s="85"/>
      <c r="O25" s="85"/>
      <c r="P25" s="85"/>
      <c r="Q25" s="85"/>
      <c r="R25" s="85"/>
      <c r="S25" s="85"/>
      <c r="T25" s="85"/>
      <c r="U25" s="85"/>
      <c r="V25" s="85"/>
    </row>
    <row r="26" spans="2:22" ht="14.4" x14ac:dyDescent="0.25">
      <c r="B26" s="86" t="s">
        <v>95</v>
      </c>
      <c r="C26" s="85"/>
      <c r="D26" s="85"/>
      <c r="E26" s="85"/>
      <c r="F26" s="85"/>
      <c r="G26" s="85"/>
      <c r="H26" s="85"/>
      <c r="I26" s="85"/>
      <c r="J26" s="85"/>
      <c r="K26" s="85"/>
      <c r="L26" s="85"/>
      <c r="M26" s="85"/>
      <c r="N26" s="85"/>
      <c r="O26" s="85"/>
      <c r="P26" s="85"/>
      <c r="Q26" s="85"/>
      <c r="R26" s="85"/>
      <c r="S26" s="85"/>
      <c r="T26" s="85"/>
      <c r="U26" s="85"/>
      <c r="V26" s="85"/>
    </row>
    <row r="27" spans="2:22" x14ac:dyDescent="0.25">
      <c r="B27" s="85"/>
      <c r="C27" s="85"/>
      <c r="D27" s="85"/>
      <c r="E27" s="85"/>
      <c r="F27" s="85"/>
      <c r="G27" s="85"/>
      <c r="H27" s="85"/>
      <c r="I27" s="85"/>
      <c r="J27" s="85"/>
      <c r="K27" s="85"/>
      <c r="L27" s="85"/>
      <c r="M27" s="85"/>
      <c r="N27" s="85"/>
      <c r="O27" s="85"/>
      <c r="P27" s="85"/>
      <c r="Q27" s="85"/>
      <c r="R27" s="85"/>
      <c r="S27" s="85"/>
      <c r="T27" s="85"/>
      <c r="U27" s="85"/>
      <c r="V27" s="85"/>
    </row>
    <row r="28" spans="2:22" ht="16.95" customHeight="1" x14ac:dyDescent="0.25">
      <c r="B28" s="84" t="s">
        <v>96</v>
      </c>
      <c r="C28" s="85"/>
      <c r="D28" s="85"/>
      <c r="E28" s="85"/>
      <c r="F28" s="85"/>
      <c r="G28" s="85"/>
      <c r="H28" s="85"/>
      <c r="I28" s="85"/>
      <c r="J28" s="85"/>
      <c r="K28" s="85"/>
      <c r="L28" s="85"/>
      <c r="M28" s="85"/>
      <c r="N28" s="85"/>
      <c r="O28" s="85"/>
      <c r="P28" s="85"/>
      <c r="Q28" s="85"/>
      <c r="R28" s="85"/>
      <c r="S28" s="85"/>
      <c r="T28" s="85"/>
      <c r="U28" s="85"/>
      <c r="V28" s="85"/>
    </row>
    <row r="29" spans="2:22" x14ac:dyDescent="0.25">
      <c r="B29" s="84"/>
      <c r="C29" s="85"/>
      <c r="D29" s="85"/>
      <c r="E29" s="85"/>
      <c r="F29" s="85"/>
      <c r="G29" s="85"/>
      <c r="H29" s="85"/>
      <c r="I29" s="85"/>
      <c r="J29" s="85"/>
      <c r="K29" s="85"/>
      <c r="L29" s="85"/>
      <c r="M29" s="85"/>
      <c r="N29" s="85"/>
      <c r="O29" s="85"/>
      <c r="P29" s="85"/>
      <c r="Q29" s="85"/>
      <c r="R29" s="85"/>
      <c r="S29" s="85"/>
      <c r="T29" s="85"/>
      <c r="U29" s="85"/>
      <c r="V29" s="85"/>
    </row>
    <row r="30" spans="2:22" x14ac:dyDescent="0.25">
      <c r="B30" s="84" t="s">
        <v>88</v>
      </c>
      <c r="C30" s="85"/>
      <c r="D30" s="85"/>
      <c r="E30" s="85"/>
      <c r="F30" s="85"/>
      <c r="G30" s="85"/>
      <c r="H30" s="85"/>
      <c r="I30" s="85"/>
      <c r="J30" s="85"/>
      <c r="K30" s="85"/>
      <c r="L30" s="85"/>
      <c r="M30" s="85"/>
      <c r="N30" s="85"/>
      <c r="O30" s="85"/>
      <c r="P30" s="85"/>
      <c r="Q30" s="85"/>
      <c r="R30" s="85"/>
      <c r="S30" s="85"/>
      <c r="T30" s="85"/>
      <c r="U30" s="85"/>
      <c r="V30" s="85"/>
    </row>
    <row r="31" spans="2:22" x14ac:dyDescent="0.25">
      <c r="B31" s="85" t="s">
        <v>89</v>
      </c>
      <c r="C31" s="85"/>
      <c r="D31" s="85"/>
      <c r="E31" s="85"/>
      <c r="F31" s="85"/>
      <c r="G31" s="85"/>
      <c r="H31" s="85"/>
      <c r="I31" s="85"/>
      <c r="J31" s="85"/>
      <c r="K31" s="85"/>
      <c r="L31" s="85"/>
      <c r="M31" s="85"/>
      <c r="N31" s="85"/>
      <c r="O31" s="85"/>
      <c r="P31" s="85"/>
      <c r="Q31" s="85"/>
      <c r="R31" s="85"/>
      <c r="S31" s="85"/>
      <c r="T31" s="85"/>
      <c r="U31" s="85"/>
      <c r="V31" s="85"/>
    </row>
    <row r="32" spans="2:22" x14ac:dyDescent="0.25">
      <c r="B32" s="85" t="s">
        <v>90</v>
      </c>
      <c r="C32" s="85"/>
      <c r="D32" s="85"/>
      <c r="E32" s="85"/>
      <c r="F32" s="85"/>
      <c r="G32" s="85"/>
      <c r="H32" s="85"/>
      <c r="I32" s="85"/>
      <c r="J32" s="85"/>
      <c r="K32" s="85"/>
      <c r="L32" s="85"/>
      <c r="M32" s="85"/>
      <c r="N32" s="85"/>
      <c r="O32" s="85"/>
      <c r="P32" s="85"/>
      <c r="Q32" s="85"/>
      <c r="R32" s="85"/>
      <c r="S32" s="85"/>
      <c r="T32" s="85"/>
      <c r="U32" s="85"/>
      <c r="V32" s="85"/>
    </row>
    <row r="33" spans="2:22" x14ac:dyDescent="0.25">
      <c r="B33" s="85"/>
      <c r="C33" s="85"/>
      <c r="D33" s="85"/>
      <c r="E33" s="85"/>
      <c r="F33" s="85"/>
      <c r="G33" s="85"/>
      <c r="H33" s="85"/>
      <c r="I33" s="85"/>
      <c r="J33" s="85"/>
      <c r="K33" s="85"/>
      <c r="L33" s="85"/>
      <c r="M33" s="85"/>
      <c r="N33" s="85"/>
      <c r="O33" s="85"/>
      <c r="P33" s="85"/>
      <c r="Q33" s="85"/>
      <c r="R33" s="85"/>
      <c r="S33" s="85"/>
      <c r="T33" s="85"/>
      <c r="U33" s="85"/>
      <c r="V33" s="85"/>
    </row>
    <row r="34" spans="2:22" x14ac:dyDescent="0.25">
      <c r="B34" s="85" t="s">
        <v>97</v>
      </c>
      <c r="C34" s="85"/>
      <c r="D34" s="85"/>
      <c r="E34" s="85"/>
      <c r="F34" s="85"/>
      <c r="G34" s="85"/>
      <c r="H34" s="85"/>
      <c r="I34" s="85"/>
      <c r="J34" s="85"/>
      <c r="K34" s="85"/>
      <c r="L34" s="85"/>
      <c r="M34" s="85"/>
      <c r="N34" s="85"/>
      <c r="O34" s="85"/>
      <c r="P34" s="85"/>
      <c r="Q34" s="85"/>
      <c r="R34" s="85"/>
      <c r="S34" s="85"/>
      <c r="T34" s="85"/>
      <c r="U34" s="85"/>
      <c r="V34" s="85"/>
    </row>
    <row r="35" spans="2:22" ht="14.4" x14ac:dyDescent="0.25">
      <c r="B35" s="86" t="s">
        <v>92</v>
      </c>
      <c r="C35" s="85"/>
      <c r="D35" s="85"/>
      <c r="E35" s="85"/>
      <c r="F35" s="85"/>
      <c r="G35" s="85"/>
      <c r="H35" s="85"/>
      <c r="I35" s="85"/>
      <c r="J35" s="85"/>
      <c r="K35" s="85"/>
      <c r="L35" s="85"/>
      <c r="M35" s="85"/>
      <c r="N35" s="85"/>
      <c r="O35" s="85"/>
      <c r="P35" s="85"/>
      <c r="Q35" s="85"/>
      <c r="R35" s="85"/>
      <c r="S35" s="85"/>
      <c r="T35" s="85"/>
      <c r="U35" s="85"/>
      <c r="V35" s="85"/>
    </row>
    <row r="36" spans="2:22" x14ac:dyDescent="0.25">
      <c r="B36" s="85"/>
      <c r="C36" s="85"/>
      <c r="D36" s="85"/>
      <c r="E36" s="85"/>
      <c r="F36" s="85"/>
      <c r="G36" s="85"/>
      <c r="H36" s="85"/>
      <c r="I36" s="85"/>
      <c r="J36" s="85"/>
      <c r="K36" s="85"/>
      <c r="L36" s="85"/>
      <c r="M36" s="85"/>
      <c r="N36" s="85"/>
      <c r="O36" s="85"/>
      <c r="P36" s="85"/>
      <c r="Q36" s="85"/>
      <c r="R36" s="85"/>
      <c r="S36" s="85"/>
      <c r="T36" s="85"/>
      <c r="U36" s="85"/>
      <c r="V36" s="85"/>
    </row>
    <row r="37" spans="2:22" x14ac:dyDescent="0.25">
      <c r="B37" s="84" t="s">
        <v>98</v>
      </c>
      <c r="C37" s="85"/>
      <c r="D37" s="85"/>
      <c r="E37" s="85"/>
      <c r="F37" s="85"/>
      <c r="G37" s="85"/>
      <c r="H37" s="85"/>
      <c r="I37" s="85"/>
      <c r="J37" s="85"/>
      <c r="K37" s="85"/>
      <c r="L37" s="85"/>
      <c r="M37" s="85"/>
      <c r="N37" s="85"/>
      <c r="O37" s="85"/>
      <c r="P37" s="85"/>
      <c r="Q37" s="85"/>
      <c r="R37" s="85"/>
      <c r="S37" s="85"/>
      <c r="T37" s="85"/>
      <c r="U37" s="85"/>
      <c r="V37" s="85"/>
    </row>
    <row r="38" spans="2:22" x14ac:dyDescent="0.25">
      <c r="B38" s="85" t="s">
        <v>89</v>
      </c>
      <c r="C38" s="85"/>
      <c r="D38" s="85"/>
      <c r="E38" s="85"/>
      <c r="F38" s="85"/>
      <c r="G38" s="85"/>
      <c r="H38" s="85"/>
      <c r="I38" s="85"/>
      <c r="J38" s="85"/>
      <c r="K38" s="85"/>
      <c r="L38" s="85"/>
      <c r="M38" s="85"/>
      <c r="N38" s="85"/>
      <c r="O38" s="85"/>
      <c r="P38" s="85"/>
      <c r="Q38" s="85"/>
      <c r="R38" s="85"/>
      <c r="S38" s="85"/>
      <c r="T38" s="85"/>
      <c r="U38" s="85"/>
      <c r="V38" s="85"/>
    </row>
    <row r="39" spans="2:22" x14ac:dyDescent="0.25">
      <c r="B39" s="85" t="s">
        <v>90</v>
      </c>
      <c r="C39" s="85"/>
      <c r="D39" s="85"/>
      <c r="E39" s="85"/>
      <c r="F39" s="85"/>
      <c r="G39" s="85"/>
      <c r="H39" s="85"/>
      <c r="I39" s="85"/>
      <c r="J39" s="85"/>
      <c r="K39" s="85"/>
      <c r="L39" s="85"/>
      <c r="M39" s="85"/>
      <c r="N39" s="85"/>
      <c r="O39" s="85"/>
      <c r="P39" s="85"/>
      <c r="Q39" s="85"/>
      <c r="R39" s="85"/>
      <c r="S39" s="85"/>
      <c r="T39" s="85"/>
      <c r="U39" s="85"/>
      <c r="V39" s="85"/>
    </row>
    <row r="40" spans="2:22" x14ac:dyDescent="0.25">
      <c r="B40" s="85"/>
      <c r="C40" s="85"/>
      <c r="D40" s="85"/>
      <c r="E40" s="85"/>
      <c r="F40" s="85"/>
      <c r="G40" s="85"/>
      <c r="H40" s="85"/>
      <c r="I40" s="85"/>
      <c r="J40" s="85"/>
      <c r="K40" s="85"/>
      <c r="L40" s="85"/>
      <c r="M40" s="85"/>
      <c r="N40" s="85"/>
      <c r="O40" s="85"/>
      <c r="P40" s="85"/>
      <c r="Q40" s="85"/>
      <c r="R40" s="85"/>
      <c r="S40" s="85"/>
      <c r="T40" s="85"/>
      <c r="U40" s="85"/>
      <c r="V40" s="85"/>
    </row>
    <row r="41" spans="2:22" x14ac:dyDescent="0.25">
      <c r="B41" s="85" t="s">
        <v>99</v>
      </c>
      <c r="C41" s="85"/>
      <c r="D41" s="85"/>
      <c r="E41" s="85"/>
      <c r="F41" s="85"/>
      <c r="G41" s="85"/>
      <c r="H41" s="85"/>
      <c r="I41" s="85"/>
      <c r="J41" s="85"/>
      <c r="K41" s="85"/>
      <c r="L41" s="85"/>
      <c r="M41" s="85"/>
      <c r="N41" s="85"/>
      <c r="O41" s="85"/>
      <c r="P41" s="85"/>
      <c r="Q41" s="85"/>
      <c r="R41" s="85"/>
      <c r="S41" s="85"/>
      <c r="T41" s="85"/>
      <c r="U41" s="85"/>
      <c r="V41" s="85"/>
    </row>
    <row r="42" spans="2:22" ht="14.4" x14ac:dyDescent="0.25">
      <c r="B42" s="86" t="s">
        <v>100</v>
      </c>
      <c r="C42" s="85"/>
      <c r="D42" s="85"/>
      <c r="E42" s="85"/>
      <c r="F42" s="85"/>
      <c r="G42" s="85"/>
      <c r="H42" s="85"/>
      <c r="I42" s="85"/>
      <c r="J42" s="85"/>
      <c r="K42" s="85"/>
      <c r="L42" s="85"/>
      <c r="M42" s="85"/>
      <c r="N42" s="85"/>
      <c r="O42" s="85"/>
      <c r="P42" s="85"/>
      <c r="Q42" s="85"/>
      <c r="R42" s="85"/>
      <c r="S42" s="85"/>
      <c r="T42" s="85"/>
      <c r="U42" s="85"/>
      <c r="V42" s="85"/>
    </row>
    <row r="43" spans="2:22" x14ac:dyDescent="0.25">
      <c r="B43" s="85"/>
      <c r="C43" s="85"/>
      <c r="D43" s="85"/>
      <c r="E43" s="85"/>
      <c r="F43" s="85"/>
      <c r="G43" s="85"/>
      <c r="H43" s="85"/>
      <c r="I43" s="85"/>
      <c r="J43" s="85"/>
      <c r="K43" s="85"/>
      <c r="L43" s="85"/>
      <c r="M43" s="85"/>
      <c r="N43" s="85"/>
      <c r="O43" s="85"/>
      <c r="P43" s="85"/>
      <c r="Q43" s="85"/>
      <c r="R43" s="85"/>
      <c r="S43" s="85"/>
      <c r="T43" s="85"/>
      <c r="U43" s="85"/>
      <c r="V43" s="85"/>
    </row>
    <row r="44" spans="2:22" x14ac:dyDescent="0.25">
      <c r="B44" s="84" t="s">
        <v>86</v>
      </c>
      <c r="C44" s="85"/>
      <c r="D44" s="85"/>
      <c r="E44" s="85"/>
      <c r="F44" s="85"/>
      <c r="G44" s="85"/>
      <c r="H44" s="85"/>
      <c r="I44" s="85"/>
      <c r="J44" s="85"/>
      <c r="K44" s="85"/>
      <c r="L44" s="85"/>
      <c r="M44" s="85"/>
      <c r="N44" s="85"/>
      <c r="O44" s="85"/>
      <c r="P44" s="85"/>
      <c r="Q44" s="85"/>
      <c r="R44" s="85"/>
      <c r="S44" s="85"/>
      <c r="T44" s="85"/>
      <c r="U44" s="85"/>
      <c r="V44" s="85"/>
    </row>
    <row r="45" spans="2:22" x14ac:dyDescent="0.25">
      <c r="B45" s="93" t="s">
        <v>383</v>
      </c>
      <c r="C45" s="93"/>
      <c r="D45" s="94"/>
      <c r="E45" s="94"/>
      <c r="F45" s="94"/>
      <c r="G45" s="94"/>
      <c r="H45" s="94"/>
      <c r="I45" s="94"/>
      <c r="J45" s="94"/>
      <c r="K45" s="94"/>
      <c r="L45" s="94"/>
    </row>
    <row r="46" spans="2:22" ht="14.4" x14ac:dyDescent="0.25">
      <c r="B46" s="94" t="s">
        <v>382</v>
      </c>
      <c r="C46" s="94"/>
      <c r="D46" s="95"/>
      <c r="E46" s="95"/>
      <c r="F46" s="95"/>
      <c r="G46" s="95"/>
      <c r="H46" s="95"/>
      <c r="I46" s="95"/>
      <c r="J46" s="95"/>
      <c r="K46" s="95"/>
      <c r="L46" s="95"/>
    </row>
    <row r="47" spans="2:22" ht="14.4" x14ac:dyDescent="0.25">
      <c r="B47" s="94" t="s">
        <v>381</v>
      </c>
      <c r="C47" s="94"/>
      <c r="D47" s="96"/>
      <c r="E47" s="96"/>
      <c r="F47" s="96"/>
      <c r="G47" s="96"/>
      <c r="H47" s="96"/>
      <c r="I47" s="96"/>
      <c r="J47" s="96"/>
      <c r="K47" s="96"/>
      <c r="L47" s="96"/>
    </row>
    <row r="48" spans="2:22" x14ac:dyDescent="0.25">
      <c r="B48" s="7" t="s">
        <v>380</v>
      </c>
    </row>
    <row r="49" spans="2:11" x14ac:dyDescent="0.25">
      <c r="B49" s="7" t="s">
        <v>1060</v>
      </c>
    </row>
    <row r="51" spans="2:11" x14ac:dyDescent="0.25">
      <c r="B51" s="78" t="s">
        <v>1112</v>
      </c>
    </row>
    <row r="52" spans="2:11" ht="70.8" customHeight="1" x14ac:dyDescent="0.25">
      <c r="B52" s="737" t="s">
        <v>1</v>
      </c>
      <c r="C52" s="737" t="s">
        <v>414</v>
      </c>
      <c r="D52" s="338" t="s">
        <v>1098</v>
      </c>
      <c r="E52" s="338" t="s">
        <v>1100</v>
      </c>
      <c r="F52" s="338" t="s">
        <v>1102</v>
      </c>
      <c r="G52" s="469"/>
      <c r="H52" s="338" t="s">
        <v>1104</v>
      </c>
      <c r="I52" s="338" t="s">
        <v>1105</v>
      </c>
      <c r="J52" s="338" t="s">
        <v>1106</v>
      </c>
      <c r="K52" s="338" t="s">
        <v>1107</v>
      </c>
    </row>
    <row r="53" spans="2:11" ht="21" customHeight="1" x14ac:dyDescent="0.25">
      <c r="B53" s="738"/>
      <c r="C53" s="739"/>
      <c r="D53" s="338" t="s">
        <v>1099</v>
      </c>
      <c r="E53" s="338" t="s">
        <v>1101</v>
      </c>
      <c r="F53" s="338" t="s">
        <v>1103</v>
      </c>
      <c r="G53" s="469"/>
      <c r="H53" s="338" t="s">
        <v>1101</v>
      </c>
      <c r="I53" s="338" t="s">
        <v>1103</v>
      </c>
      <c r="J53" s="338" t="s">
        <v>1103</v>
      </c>
      <c r="K53" s="338" t="s">
        <v>1103</v>
      </c>
    </row>
    <row r="54" spans="2:11" ht="21" customHeight="1" x14ac:dyDescent="0.25">
      <c r="B54" s="739"/>
      <c r="C54" s="338" t="s">
        <v>14</v>
      </c>
      <c r="D54" s="338" t="s">
        <v>15</v>
      </c>
      <c r="E54" s="338" t="s">
        <v>491</v>
      </c>
      <c r="F54" s="340" t="s">
        <v>1108</v>
      </c>
      <c r="G54" s="471"/>
      <c r="H54" s="340" t="s">
        <v>507</v>
      </c>
      <c r="I54" s="340" t="s">
        <v>1110</v>
      </c>
      <c r="J54" s="340" t="s">
        <v>1111</v>
      </c>
      <c r="K54" s="340" t="s">
        <v>306</v>
      </c>
    </row>
    <row r="55" spans="2:11" ht="13.8" customHeight="1" x14ac:dyDescent="0.25">
      <c r="B55" s="11">
        <v>1</v>
      </c>
      <c r="C55" s="11"/>
      <c r="D55" s="11"/>
      <c r="E55" s="11"/>
      <c r="F55" s="342"/>
      <c r="G55" s="342"/>
      <c r="H55" s="342"/>
      <c r="I55" s="342"/>
      <c r="J55" s="342"/>
      <c r="K55" s="342"/>
    </row>
    <row r="56" spans="2:11" x14ac:dyDescent="0.25">
      <c r="B56" s="11">
        <v>2</v>
      </c>
      <c r="C56" s="11"/>
      <c r="D56" s="11"/>
      <c r="E56" s="11"/>
      <c r="F56" s="11"/>
      <c r="G56" s="11"/>
      <c r="H56" s="11"/>
      <c r="I56" s="11"/>
      <c r="J56" s="11"/>
      <c r="K56" s="11"/>
    </row>
    <row r="57" spans="2:11" x14ac:dyDescent="0.25">
      <c r="B57" s="11"/>
      <c r="C57" s="11"/>
      <c r="D57" s="11"/>
      <c r="E57" s="11"/>
      <c r="F57" s="11"/>
      <c r="G57" s="11"/>
      <c r="H57" s="11"/>
      <c r="I57" s="11"/>
      <c r="J57" s="11"/>
      <c r="K57" s="11"/>
    </row>
    <row r="58" spans="2:11" x14ac:dyDescent="0.25">
      <c r="B58" s="11"/>
      <c r="C58" s="11"/>
      <c r="D58" s="11"/>
      <c r="E58" s="11"/>
      <c r="F58" s="11"/>
      <c r="G58" s="11"/>
      <c r="H58" s="11"/>
      <c r="I58" s="11"/>
      <c r="J58" s="11"/>
      <c r="K58" s="11"/>
    </row>
    <row r="59" spans="2:11" x14ac:dyDescent="0.25">
      <c r="B59" s="11"/>
      <c r="C59" s="11"/>
      <c r="D59" s="11"/>
      <c r="E59" s="11"/>
      <c r="F59" s="11"/>
      <c r="G59" s="11"/>
      <c r="H59" s="11"/>
      <c r="I59" s="11"/>
      <c r="J59" s="11"/>
      <c r="K59" s="11"/>
    </row>
    <row r="60" spans="2:11" x14ac:dyDescent="0.25">
      <c r="B60" s="11"/>
      <c r="C60" s="11"/>
      <c r="D60" s="11"/>
      <c r="E60" s="11"/>
      <c r="F60" s="11"/>
      <c r="G60" s="11"/>
      <c r="H60" s="11"/>
      <c r="I60" s="11"/>
      <c r="J60" s="11"/>
      <c r="K60" s="11"/>
    </row>
    <row r="61" spans="2:11" x14ac:dyDescent="0.25">
      <c r="B61" s="11"/>
      <c r="C61" s="11"/>
      <c r="D61" s="11"/>
      <c r="E61" s="11"/>
      <c r="F61" s="11"/>
      <c r="G61" s="11"/>
      <c r="H61" s="11"/>
      <c r="I61" s="11"/>
      <c r="J61" s="11"/>
      <c r="K61" s="11"/>
    </row>
    <row r="62" spans="2:11" ht="14.4" x14ac:dyDescent="0.25">
      <c r="B62" s="343" t="s">
        <v>1109</v>
      </c>
    </row>
    <row r="63" spans="2:11" x14ac:dyDescent="0.25">
      <c r="B63" s="78" t="s">
        <v>1128</v>
      </c>
    </row>
    <row r="66" spans="2:3" x14ac:dyDescent="0.25">
      <c r="B66" s="78"/>
      <c r="C66" s="78"/>
    </row>
  </sheetData>
  <mergeCells count="15">
    <mergeCell ref="C52:C53"/>
    <mergeCell ref="B52:B54"/>
    <mergeCell ref="B2:V2"/>
    <mergeCell ref="B3:V3"/>
    <mergeCell ref="B4:V4"/>
    <mergeCell ref="B5:V5"/>
    <mergeCell ref="U9:U10"/>
    <mergeCell ref="V9:V10"/>
    <mergeCell ref="B9:B10"/>
    <mergeCell ref="C9:C10"/>
    <mergeCell ref="D9:H9"/>
    <mergeCell ref="I9:K9"/>
    <mergeCell ref="L9:Q9"/>
    <mergeCell ref="R9:S9"/>
    <mergeCell ref="T9:T10"/>
  </mergeCells>
  <printOptions horizontalCentered="1"/>
  <pageMargins left="0.2362204724409" right="0.23622047244094499" top="0.63" bottom="0.36" header="0.23622047244094499" footer="0.23622047244094499"/>
  <pageSetup paperSize="9" scale="3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153F1-1018-4943-8BC6-19B884EB6893}">
  <sheetPr>
    <pageSetUpPr fitToPage="1"/>
  </sheetPr>
  <dimension ref="B1:J18"/>
  <sheetViews>
    <sheetView showGridLines="0" view="pageBreakPreview" zoomScale="81" zoomScaleNormal="75" workbookViewId="0">
      <selection activeCell="B25" sqref="B25"/>
    </sheetView>
  </sheetViews>
  <sheetFormatPr defaultColWidth="9.21875" defaultRowHeight="13.8" x14ac:dyDescent="0.25"/>
  <cols>
    <col min="1" max="1" width="6.77734375" style="7" customWidth="1"/>
    <col min="2" max="2" width="6.5546875" style="7" customWidth="1"/>
    <col min="3" max="3" width="29.21875" style="7" customWidth="1"/>
    <col min="4" max="4" width="19.77734375" style="7" customWidth="1"/>
    <col min="5" max="5" width="16.77734375" style="7" customWidth="1"/>
    <col min="6" max="9" width="20.5546875" style="7" customWidth="1"/>
    <col min="10" max="10" width="10.21875" style="7" bestFit="1" customWidth="1"/>
    <col min="11" max="16384" width="9.21875" style="7"/>
  </cols>
  <sheetData>
    <row r="1" spans="2:10" x14ac:dyDescent="0.25">
      <c r="C1" s="97"/>
    </row>
    <row r="2" spans="2:10" ht="16.2" customHeight="1" x14ac:dyDescent="0.25">
      <c r="B2" s="687" t="s">
        <v>83</v>
      </c>
      <c r="C2" s="687"/>
      <c r="D2" s="687"/>
      <c r="E2" s="687"/>
      <c r="F2" s="687"/>
      <c r="G2" s="687"/>
      <c r="H2" s="687"/>
      <c r="I2" s="687"/>
    </row>
    <row r="3" spans="2:10" s="47" customFormat="1" ht="16.2" customHeight="1" x14ac:dyDescent="0.25">
      <c r="B3" s="692" t="s">
        <v>209</v>
      </c>
      <c r="C3" s="692"/>
      <c r="D3" s="692"/>
      <c r="E3" s="692"/>
      <c r="F3" s="692"/>
      <c r="G3" s="692"/>
      <c r="H3" s="692"/>
      <c r="I3" s="692"/>
      <c r="J3" s="51"/>
    </row>
    <row r="4" spans="2:10" s="47" customFormat="1" ht="16.2" customHeight="1" x14ac:dyDescent="0.25">
      <c r="B4" s="832" t="s">
        <v>856</v>
      </c>
      <c r="C4" s="832"/>
      <c r="D4" s="832"/>
      <c r="E4" s="832"/>
      <c r="F4" s="832"/>
      <c r="G4" s="832"/>
      <c r="H4" s="832"/>
      <c r="I4" s="832"/>
      <c r="J4" s="50"/>
    </row>
    <row r="5" spans="2:10" x14ac:dyDescent="0.25">
      <c r="D5" s="98"/>
    </row>
    <row r="6" spans="2:10" x14ac:dyDescent="0.25">
      <c r="B6" s="359" t="s">
        <v>72</v>
      </c>
    </row>
    <row r="7" spans="2:10" x14ac:dyDescent="0.25">
      <c r="I7" s="44"/>
    </row>
    <row r="8" spans="2:10" ht="27.6" x14ac:dyDescent="0.25">
      <c r="B8" s="716" t="s">
        <v>1</v>
      </c>
      <c r="C8" s="746" t="s">
        <v>414</v>
      </c>
      <c r="D8" s="295" t="s">
        <v>415</v>
      </c>
      <c r="E8" s="295" t="s">
        <v>416</v>
      </c>
      <c r="F8" s="295" t="s">
        <v>417</v>
      </c>
      <c r="G8" s="295" t="s">
        <v>418</v>
      </c>
      <c r="H8" s="295" t="s">
        <v>419</v>
      </c>
      <c r="I8" s="295" t="s">
        <v>420</v>
      </c>
    </row>
    <row r="9" spans="2:10" x14ac:dyDescent="0.25">
      <c r="B9" s="720"/>
      <c r="C9" s="747"/>
      <c r="D9" s="295" t="s">
        <v>421</v>
      </c>
      <c r="E9" s="295" t="s">
        <v>421</v>
      </c>
      <c r="F9" s="295" t="s">
        <v>421</v>
      </c>
      <c r="G9" s="295" t="s">
        <v>229</v>
      </c>
      <c r="H9" s="295" t="s">
        <v>315</v>
      </c>
      <c r="I9" s="295" t="s">
        <v>315</v>
      </c>
    </row>
    <row r="10" spans="2:10" x14ac:dyDescent="0.25">
      <c r="B10" s="717"/>
      <c r="C10" s="748"/>
      <c r="D10" s="295" t="s">
        <v>103</v>
      </c>
      <c r="E10" s="295" t="s">
        <v>102</v>
      </c>
      <c r="F10" s="295" t="s">
        <v>422</v>
      </c>
      <c r="G10" s="295" t="s">
        <v>212</v>
      </c>
      <c r="H10" s="295" t="s">
        <v>423</v>
      </c>
      <c r="I10" s="295" t="s">
        <v>424</v>
      </c>
    </row>
    <row r="11" spans="2:10" x14ac:dyDescent="0.25">
      <c r="B11" s="89">
        <v>1</v>
      </c>
      <c r="C11" s="11" t="s">
        <v>425</v>
      </c>
      <c r="D11" s="91"/>
      <c r="E11" s="91"/>
      <c r="F11" s="91"/>
      <c r="G11" s="91"/>
      <c r="H11" s="91"/>
      <c r="I11" s="91"/>
    </row>
    <row r="12" spans="2:10" x14ac:dyDescent="0.25">
      <c r="B12" s="89">
        <f>B11+1</f>
        <v>2</v>
      </c>
      <c r="C12" s="11" t="s">
        <v>426</v>
      </c>
      <c r="D12" s="11"/>
      <c r="E12" s="11"/>
      <c r="F12" s="11"/>
      <c r="G12" s="11"/>
      <c r="H12" s="11"/>
      <c r="I12" s="11"/>
    </row>
    <row r="13" spans="2:10" x14ac:dyDescent="0.25">
      <c r="B13" s="89">
        <f t="shared" ref="B13:B15" si="0">B12+1</f>
        <v>3</v>
      </c>
      <c r="C13" s="11" t="s">
        <v>427</v>
      </c>
      <c r="D13" s="11"/>
      <c r="E13" s="11"/>
      <c r="F13" s="11"/>
      <c r="G13" s="11"/>
      <c r="H13" s="11"/>
      <c r="I13" s="11"/>
    </row>
    <row r="14" spans="2:10" x14ac:dyDescent="0.25">
      <c r="B14" s="89">
        <f t="shared" si="0"/>
        <v>4</v>
      </c>
      <c r="C14" s="99" t="s">
        <v>270</v>
      </c>
      <c r="D14" s="11"/>
      <c r="E14" s="11"/>
      <c r="F14" s="11"/>
      <c r="G14" s="11"/>
      <c r="H14" s="11"/>
      <c r="I14" s="11"/>
    </row>
    <row r="15" spans="2:10" x14ac:dyDescent="0.25">
      <c r="B15" s="89">
        <f t="shared" si="0"/>
        <v>5</v>
      </c>
      <c r="C15" s="100" t="s">
        <v>288</v>
      </c>
      <c r="D15" s="91"/>
      <c r="E15" s="91"/>
      <c r="F15" s="91"/>
      <c r="G15" s="91"/>
      <c r="H15" s="91"/>
      <c r="I15" s="91"/>
    </row>
    <row r="17" spans="2:9" x14ac:dyDescent="0.25">
      <c r="B17" s="7" t="s">
        <v>965</v>
      </c>
    </row>
    <row r="18" spans="2:9" ht="37.799999999999997" customHeight="1" x14ac:dyDescent="0.25">
      <c r="B18" s="685" t="s">
        <v>1001</v>
      </c>
      <c r="C18" s="685"/>
      <c r="D18" s="685"/>
      <c r="E18" s="685"/>
      <c r="F18" s="685"/>
      <c r="G18" s="685"/>
      <c r="H18" s="685"/>
      <c r="I18" s="685"/>
    </row>
  </sheetData>
  <mergeCells count="6">
    <mergeCell ref="B18:I18"/>
    <mergeCell ref="B2:I2"/>
    <mergeCell ref="B3:I3"/>
    <mergeCell ref="B4:I4"/>
    <mergeCell ref="B8:B10"/>
    <mergeCell ref="C8:C10"/>
  </mergeCells>
  <printOptions horizontalCentered="1"/>
  <pageMargins left="0.2362204724409" right="0.23622047244094499" top="0.63" bottom="0.36" header="0.23622047244094499" footer="0.23622047244094499"/>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99350-5EE0-40F7-8338-C0CD9B94D111}">
  <dimension ref="B2:S145"/>
  <sheetViews>
    <sheetView showGridLines="0" view="pageBreakPreview" zoomScale="80" zoomScaleNormal="75" zoomScaleSheetLayoutView="80" zoomScalePageLayoutView="110" workbookViewId="0">
      <selection activeCell="B25" sqref="B25"/>
    </sheetView>
  </sheetViews>
  <sheetFormatPr defaultColWidth="9.21875" defaultRowHeight="13.8" x14ac:dyDescent="0.25"/>
  <cols>
    <col min="1" max="1" width="9.21875" style="3"/>
    <col min="2" max="2" width="9.21875" style="2"/>
    <col min="3" max="4" width="30.21875" style="3" customWidth="1"/>
    <col min="5" max="17" width="10.109375" style="3" customWidth="1"/>
    <col min="18" max="18" width="6.21875" style="3" bestFit="1" customWidth="1"/>
    <col min="19" max="19" width="11.5546875" style="3" customWidth="1"/>
    <col min="20" max="16384" width="9.21875" style="3"/>
  </cols>
  <sheetData>
    <row r="2" spans="2:19" x14ac:dyDescent="0.25">
      <c r="C2" s="692" t="s">
        <v>83</v>
      </c>
      <c r="D2" s="692"/>
      <c r="E2" s="688"/>
      <c r="F2" s="688"/>
      <c r="G2" s="688"/>
      <c r="H2" s="688"/>
      <c r="I2" s="688"/>
      <c r="J2" s="688"/>
      <c r="K2" s="688"/>
      <c r="L2" s="688"/>
      <c r="M2" s="688"/>
      <c r="N2" s="688"/>
      <c r="O2" s="688"/>
      <c r="P2" s="688"/>
      <c r="Q2" s="688"/>
    </row>
    <row r="3" spans="2:19" x14ac:dyDescent="0.25">
      <c r="C3" s="687" t="s">
        <v>114</v>
      </c>
      <c r="D3" s="687"/>
      <c r="E3" s="688"/>
      <c r="F3" s="688"/>
      <c r="G3" s="688"/>
      <c r="H3" s="688"/>
      <c r="I3" s="688"/>
      <c r="J3" s="688"/>
      <c r="K3" s="688"/>
      <c r="L3" s="688"/>
      <c r="M3" s="688"/>
      <c r="N3" s="688"/>
      <c r="O3" s="688"/>
      <c r="P3" s="688"/>
      <c r="Q3" s="688"/>
      <c r="R3" s="79"/>
    </row>
    <row r="4" spans="2:19" x14ac:dyDescent="0.25">
      <c r="C4" s="692" t="s">
        <v>113</v>
      </c>
      <c r="D4" s="692"/>
      <c r="E4" s="688"/>
      <c r="F4" s="688"/>
      <c r="G4" s="688"/>
      <c r="H4" s="688"/>
      <c r="I4" s="688"/>
      <c r="J4" s="688"/>
      <c r="K4" s="688"/>
      <c r="L4" s="688"/>
      <c r="M4" s="688"/>
      <c r="N4" s="688"/>
      <c r="O4" s="688"/>
      <c r="P4" s="688"/>
      <c r="Q4" s="688"/>
    </row>
    <row r="5" spans="2:19" x14ac:dyDescent="0.25">
      <c r="C5" s="692" t="s">
        <v>780</v>
      </c>
      <c r="D5" s="692"/>
      <c r="E5" s="688"/>
      <c r="F5" s="688"/>
      <c r="G5" s="688"/>
      <c r="H5" s="688"/>
      <c r="I5" s="688"/>
      <c r="J5" s="688"/>
      <c r="K5" s="688"/>
      <c r="L5" s="688"/>
      <c r="M5" s="688"/>
      <c r="N5" s="688"/>
      <c r="O5" s="688"/>
      <c r="P5" s="688"/>
      <c r="Q5" s="688"/>
      <c r="R5" s="4"/>
      <c r="S5" s="4"/>
    </row>
    <row r="6" spans="2:19" x14ac:dyDescent="0.25">
      <c r="E6" s="5"/>
      <c r="F6" s="5"/>
      <c r="G6" s="5"/>
      <c r="H6" s="5"/>
      <c r="I6" s="5"/>
      <c r="J6" s="5"/>
      <c r="K6" s="5"/>
      <c r="L6" s="5"/>
      <c r="M6" s="5"/>
      <c r="N6" s="5"/>
      <c r="O6" s="5"/>
      <c r="P6" s="5"/>
      <c r="Q6" s="5"/>
      <c r="R6" s="4"/>
      <c r="S6" s="4"/>
    </row>
    <row r="7" spans="2:19" x14ac:dyDescent="0.25">
      <c r="C7" s="6" t="s">
        <v>1229</v>
      </c>
      <c r="D7" s="6"/>
      <c r="E7" s="5"/>
      <c r="F7" s="5"/>
      <c r="G7" s="5"/>
      <c r="H7" s="5"/>
      <c r="I7" s="5"/>
      <c r="J7" s="5"/>
      <c r="K7" s="5"/>
      <c r="L7" s="5"/>
      <c r="M7" s="5"/>
      <c r="N7" s="5"/>
      <c r="O7" s="5"/>
      <c r="P7" s="5"/>
      <c r="Q7" s="4"/>
      <c r="R7" s="4"/>
      <c r="S7" s="4"/>
    </row>
    <row r="8" spans="2:19" x14ac:dyDescent="0.25">
      <c r="B8" s="4" t="s">
        <v>14</v>
      </c>
      <c r="C8" s="6" t="s">
        <v>219</v>
      </c>
      <c r="D8" s="6"/>
      <c r="E8" s="38"/>
      <c r="F8" s="38"/>
      <c r="Q8" s="38"/>
    </row>
    <row r="9" spans="2:19" ht="27.6" x14ac:dyDescent="0.25">
      <c r="B9" s="310" t="s">
        <v>402</v>
      </c>
      <c r="C9" s="310" t="s">
        <v>180</v>
      </c>
      <c r="D9" s="395" t="s">
        <v>923</v>
      </c>
      <c r="E9" s="310" t="s">
        <v>181</v>
      </c>
      <c r="F9" s="310" t="s">
        <v>182</v>
      </c>
      <c r="G9" s="264" t="s">
        <v>183</v>
      </c>
      <c r="H9" s="264" t="s">
        <v>184</v>
      </c>
      <c r="I9" s="264" t="s">
        <v>185</v>
      </c>
      <c r="J9" s="264" t="s">
        <v>186</v>
      </c>
      <c r="K9" s="264" t="s">
        <v>187</v>
      </c>
      <c r="L9" s="264" t="s">
        <v>188</v>
      </c>
      <c r="M9" s="264" t="s">
        <v>189</v>
      </c>
      <c r="N9" s="264" t="s">
        <v>190</v>
      </c>
      <c r="O9" s="264" t="s">
        <v>191</v>
      </c>
      <c r="P9" s="264" t="s">
        <v>192</v>
      </c>
      <c r="Q9" s="264" t="s">
        <v>86</v>
      </c>
    </row>
    <row r="10" spans="2:19" s="16" customFormat="1" x14ac:dyDescent="0.25">
      <c r="B10" s="90">
        <v>1</v>
      </c>
      <c r="C10" s="9" t="s">
        <v>193</v>
      </c>
      <c r="D10" s="9"/>
      <c r="E10" s="14"/>
      <c r="F10" s="14"/>
      <c r="G10" s="14"/>
      <c r="H10" s="265"/>
      <c r="I10" s="14"/>
      <c r="J10" s="14"/>
      <c r="K10" s="14"/>
      <c r="L10" s="14"/>
      <c r="M10" s="14"/>
      <c r="N10" s="14"/>
      <c r="O10" s="14"/>
      <c r="P10" s="14"/>
      <c r="Q10" s="265"/>
    </row>
    <row r="11" spans="2:19" s="16" customFormat="1" x14ac:dyDescent="0.25">
      <c r="B11" s="20"/>
      <c r="C11" s="43" t="s">
        <v>194</v>
      </c>
      <c r="D11" s="43"/>
      <c r="E11" s="14"/>
      <c r="F11" s="14"/>
      <c r="G11" s="14"/>
      <c r="H11" s="14"/>
      <c r="I11" s="14"/>
      <c r="J11" s="14"/>
      <c r="K11" s="14"/>
      <c r="L11" s="14"/>
      <c r="M11" s="14"/>
      <c r="N11" s="14"/>
      <c r="O11" s="14"/>
      <c r="P11" s="14"/>
      <c r="Q11" s="14"/>
    </row>
    <row r="12" spans="2:19" s="16" customFormat="1" ht="14.4" x14ac:dyDescent="0.25">
      <c r="B12" s="20"/>
      <c r="C12" s="197" t="s">
        <v>89</v>
      </c>
      <c r="D12" s="197"/>
      <c r="E12" s="14"/>
      <c r="F12" s="14"/>
      <c r="G12" s="14"/>
      <c r="H12" s="14"/>
      <c r="I12" s="14"/>
      <c r="J12" s="14"/>
      <c r="K12" s="14"/>
      <c r="L12" s="14"/>
      <c r="M12" s="14"/>
      <c r="N12" s="14"/>
      <c r="O12" s="14"/>
      <c r="P12" s="14"/>
      <c r="Q12" s="14"/>
    </row>
    <row r="13" spans="2:19" s="16" customFormat="1" ht="14.4" x14ac:dyDescent="0.25">
      <c r="B13" s="20"/>
      <c r="C13" s="197" t="s">
        <v>957</v>
      </c>
      <c r="D13" s="197"/>
      <c r="E13" s="14"/>
      <c r="F13" s="14"/>
      <c r="G13" s="14"/>
      <c r="H13" s="14"/>
      <c r="I13" s="14"/>
      <c r="J13" s="14"/>
      <c r="K13" s="14"/>
      <c r="L13" s="14"/>
      <c r="M13" s="14"/>
      <c r="N13" s="14"/>
      <c r="O13" s="14"/>
      <c r="P13" s="14"/>
      <c r="Q13" s="14"/>
    </row>
    <row r="14" spans="2:19" s="16" customFormat="1" ht="14.4" x14ac:dyDescent="0.25">
      <c r="B14" s="20"/>
      <c r="C14" s="197" t="s">
        <v>232</v>
      </c>
      <c r="D14" s="197"/>
      <c r="E14" s="14"/>
      <c r="F14" s="14"/>
      <c r="G14" s="14"/>
      <c r="H14" s="14"/>
      <c r="I14" s="14"/>
      <c r="J14" s="14"/>
      <c r="K14" s="14"/>
      <c r="L14" s="14"/>
      <c r="M14" s="14"/>
      <c r="N14" s="14"/>
      <c r="O14" s="14"/>
      <c r="P14" s="14"/>
      <c r="Q14" s="14"/>
    </row>
    <row r="15" spans="2:19" s="16" customFormat="1" ht="14.4" x14ac:dyDescent="0.25">
      <c r="B15" s="20"/>
      <c r="C15" s="197" t="s">
        <v>958</v>
      </c>
      <c r="D15" s="197"/>
      <c r="E15" s="14"/>
      <c r="F15" s="14"/>
      <c r="G15" s="14"/>
      <c r="H15" s="14"/>
      <c r="I15" s="14"/>
      <c r="J15" s="14"/>
      <c r="K15" s="14"/>
      <c r="L15" s="14"/>
      <c r="M15" s="14"/>
      <c r="N15" s="14"/>
      <c r="O15" s="14"/>
      <c r="P15" s="14"/>
      <c r="Q15" s="14"/>
    </row>
    <row r="16" spans="2:19" s="16" customFormat="1" ht="14.4" x14ac:dyDescent="0.25">
      <c r="B16" s="20"/>
      <c r="C16" s="197"/>
      <c r="D16" s="197"/>
      <c r="E16" s="14"/>
      <c r="F16" s="14"/>
      <c r="G16" s="14"/>
      <c r="H16" s="14"/>
      <c r="I16" s="14"/>
      <c r="J16" s="14"/>
      <c r="K16" s="14"/>
      <c r="L16" s="14"/>
      <c r="M16" s="14"/>
      <c r="N16" s="14"/>
      <c r="O16" s="14"/>
      <c r="P16" s="14"/>
      <c r="Q16" s="14"/>
    </row>
    <row r="17" spans="2:17" s="16" customFormat="1" x14ac:dyDescent="0.25">
      <c r="B17" s="20"/>
      <c r="C17" s="43" t="s">
        <v>959</v>
      </c>
      <c r="D17" s="43"/>
      <c r="E17" s="14"/>
      <c r="F17" s="14"/>
      <c r="G17" s="14"/>
      <c r="H17" s="14"/>
      <c r="I17" s="14"/>
      <c r="J17" s="14"/>
      <c r="K17" s="14"/>
      <c r="L17" s="14"/>
      <c r="M17" s="14"/>
      <c r="N17" s="14"/>
      <c r="O17" s="14"/>
      <c r="P17" s="14"/>
      <c r="Q17" s="14"/>
    </row>
    <row r="18" spans="2:17" s="16" customFormat="1" ht="14.4" x14ac:dyDescent="0.25">
      <c r="B18" s="20"/>
      <c r="C18" s="197" t="s">
        <v>89</v>
      </c>
      <c r="D18" s="197"/>
      <c r="E18" s="14"/>
      <c r="F18" s="14"/>
      <c r="G18" s="14"/>
      <c r="H18" s="14"/>
      <c r="I18" s="14"/>
      <c r="J18" s="14"/>
      <c r="K18" s="14"/>
      <c r="L18" s="14"/>
      <c r="M18" s="14"/>
      <c r="N18" s="14"/>
      <c r="O18" s="14"/>
      <c r="P18" s="14"/>
      <c r="Q18" s="14"/>
    </row>
    <row r="19" spans="2:17" s="16" customFormat="1" ht="14.4" x14ac:dyDescent="0.25">
      <c r="B19" s="20"/>
      <c r="C19" s="197" t="s">
        <v>957</v>
      </c>
      <c r="D19" s="197"/>
      <c r="E19" s="14"/>
      <c r="F19" s="14"/>
      <c r="G19" s="14"/>
      <c r="H19" s="14"/>
      <c r="I19" s="14"/>
      <c r="J19" s="14"/>
      <c r="K19" s="14"/>
      <c r="L19" s="14"/>
      <c r="M19" s="14"/>
      <c r="N19" s="14"/>
      <c r="O19" s="14"/>
      <c r="P19" s="14"/>
      <c r="Q19" s="14"/>
    </row>
    <row r="20" spans="2:17" s="16" customFormat="1" ht="14.4" x14ac:dyDescent="0.25">
      <c r="B20" s="20"/>
      <c r="C20" s="197" t="s">
        <v>232</v>
      </c>
      <c r="D20" s="197"/>
      <c r="E20" s="14"/>
      <c r="F20" s="14"/>
      <c r="G20" s="14"/>
      <c r="H20" s="14"/>
      <c r="I20" s="14"/>
      <c r="J20" s="14"/>
      <c r="K20" s="14"/>
      <c r="L20" s="14"/>
      <c r="M20" s="14"/>
      <c r="N20" s="14"/>
      <c r="O20" s="14"/>
      <c r="P20" s="14"/>
      <c r="Q20" s="14"/>
    </row>
    <row r="21" spans="2:17" s="16" customFormat="1" ht="14.4" x14ac:dyDescent="0.25">
      <c r="B21" s="20"/>
      <c r="C21" s="197" t="s">
        <v>958</v>
      </c>
      <c r="D21" s="197"/>
      <c r="E21" s="14"/>
      <c r="F21" s="14"/>
      <c r="G21" s="14"/>
      <c r="H21" s="14"/>
      <c r="I21" s="14"/>
      <c r="J21" s="14"/>
      <c r="K21" s="14"/>
      <c r="L21" s="14"/>
      <c r="M21" s="14"/>
      <c r="N21" s="14"/>
      <c r="O21" s="14"/>
      <c r="P21" s="14"/>
      <c r="Q21" s="14"/>
    </row>
    <row r="22" spans="2:17" s="16" customFormat="1" x14ac:dyDescent="0.25">
      <c r="B22" s="20"/>
      <c r="C22" s="43" t="s">
        <v>232</v>
      </c>
      <c r="D22" s="43"/>
      <c r="E22" s="14"/>
      <c r="F22" s="14"/>
      <c r="G22" s="14"/>
      <c r="H22" s="14"/>
      <c r="I22" s="14"/>
      <c r="J22" s="14"/>
      <c r="K22" s="14"/>
      <c r="L22" s="14"/>
      <c r="M22" s="14"/>
      <c r="N22" s="14"/>
      <c r="O22" s="14"/>
      <c r="P22" s="14"/>
      <c r="Q22" s="14"/>
    </row>
    <row r="23" spans="2:17" s="16" customFormat="1" x14ac:dyDescent="0.25">
      <c r="B23" s="20"/>
      <c r="C23" s="43"/>
      <c r="D23" s="43"/>
      <c r="E23" s="14"/>
      <c r="F23" s="14"/>
      <c r="G23" s="14"/>
      <c r="H23" s="14"/>
      <c r="I23" s="14"/>
      <c r="J23" s="14"/>
      <c r="K23" s="14"/>
      <c r="L23" s="14"/>
      <c r="M23" s="14"/>
      <c r="N23" s="14"/>
      <c r="O23" s="14"/>
      <c r="P23" s="14"/>
      <c r="Q23" s="14"/>
    </row>
    <row r="24" spans="2:17" s="16" customFormat="1" x14ac:dyDescent="0.25">
      <c r="B24" s="20"/>
      <c r="C24" s="103" t="s">
        <v>195</v>
      </c>
      <c r="D24" s="103"/>
      <c r="E24" s="14"/>
      <c r="F24" s="14"/>
      <c r="G24" s="14"/>
      <c r="H24" s="14"/>
      <c r="I24" s="14"/>
      <c r="J24" s="14"/>
      <c r="K24" s="14"/>
      <c r="L24" s="14"/>
      <c r="M24" s="14"/>
      <c r="N24" s="14"/>
      <c r="O24" s="14"/>
      <c r="P24" s="14"/>
      <c r="Q24" s="14"/>
    </row>
    <row r="25" spans="2:17" s="16" customFormat="1" ht="14.4" x14ac:dyDescent="0.25">
      <c r="B25" s="20"/>
      <c r="C25" s="197" t="s">
        <v>89</v>
      </c>
      <c r="D25" s="197"/>
      <c r="E25" s="14"/>
      <c r="F25" s="14"/>
      <c r="G25" s="14"/>
      <c r="H25" s="14"/>
      <c r="I25" s="14"/>
      <c r="J25" s="14"/>
      <c r="K25" s="14"/>
      <c r="L25" s="14"/>
      <c r="M25" s="14"/>
      <c r="N25" s="14"/>
      <c r="O25" s="14"/>
      <c r="P25" s="14"/>
      <c r="Q25" s="14"/>
    </row>
    <row r="26" spans="2:17" s="16" customFormat="1" ht="14.4" x14ac:dyDescent="0.25">
      <c r="B26" s="20"/>
      <c r="C26" s="197" t="s">
        <v>957</v>
      </c>
      <c r="D26" s="197"/>
      <c r="E26" s="14"/>
      <c r="F26" s="14"/>
      <c r="G26" s="14"/>
      <c r="H26" s="14"/>
      <c r="I26" s="14"/>
      <c r="J26" s="14"/>
      <c r="K26" s="14"/>
      <c r="L26" s="14"/>
      <c r="M26" s="14"/>
      <c r="N26" s="14"/>
      <c r="O26" s="14"/>
      <c r="P26" s="14"/>
      <c r="Q26" s="14"/>
    </row>
    <row r="27" spans="2:17" s="16" customFormat="1" ht="14.4" x14ac:dyDescent="0.25">
      <c r="B27" s="20"/>
      <c r="C27" s="197" t="s">
        <v>232</v>
      </c>
      <c r="D27" s="197"/>
      <c r="E27" s="14"/>
      <c r="F27" s="14"/>
      <c r="G27" s="14"/>
      <c r="H27" s="14"/>
      <c r="I27" s="14"/>
      <c r="J27" s="14"/>
      <c r="K27" s="14"/>
      <c r="L27" s="14"/>
      <c r="M27" s="14"/>
      <c r="N27" s="14"/>
      <c r="O27" s="14"/>
      <c r="P27" s="14"/>
      <c r="Q27" s="14"/>
    </row>
    <row r="28" spans="2:17" s="16" customFormat="1" ht="14.4" x14ac:dyDescent="0.25">
      <c r="B28" s="20"/>
      <c r="C28" s="197" t="s">
        <v>958</v>
      </c>
      <c r="D28" s="197"/>
      <c r="E28" s="14"/>
      <c r="F28" s="14"/>
      <c r="G28" s="14"/>
      <c r="H28" s="14"/>
      <c r="I28" s="14"/>
      <c r="J28" s="14"/>
      <c r="K28" s="14"/>
      <c r="L28" s="14"/>
      <c r="M28" s="14"/>
      <c r="N28" s="14"/>
      <c r="O28" s="14"/>
      <c r="P28" s="14"/>
      <c r="Q28" s="14"/>
    </row>
    <row r="29" spans="2:17" s="16" customFormat="1" x14ac:dyDescent="0.25">
      <c r="B29" s="20"/>
      <c r="C29" s="110" t="s">
        <v>86</v>
      </c>
      <c r="D29" s="110"/>
      <c r="E29" s="14"/>
      <c r="F29" s="14"/>
      <c r="G29" s="14"/>
      <c r="H29" s="14"/>
      <c r="I29" s="14"/>
      <c r="J29" s="14"/>
      <c r="K29" s="14"/>
      <c r="L29" s="14"/>
      <c r="M29" s="14"/>
      <c r="N29" s="14"/>
      <c r="O29" s="14"/>
      <c r="P29" s="14"/>
      <c r="Q29" s="14"/>
    </row>
    <row r="30" spans="2:17" s="16" customFormat="1" x14ac:dyDescent="0.25">
      <c r="B30" s="90">
        <v>2</v>
      </c>
      <c r="C30" s="9" t="s">
        <v>196</v>
      </c>
      <c r="D30" s="9"/>
      <c r="E30" s="14"/>
      <c r="F30" s="14"/>
      <c r="G30" s="14"/>
      <c r="H30" s="14"/>
      <c r="I30" s="14"/>
      <c r="J30" s="14"/>
      <c r="K30" s="14"/>
      <c r="L30" s="14"/>
      <c r="M30" s="14"/>
      <c r="N30" s="14"/>
      <c r="O30" s="14"/>
      <c r="P30" s="14"/>
      <c r="Q30" s="14"/>
    </row>
    <row r="31" spans="2:17" s="16" customFormat="1" x14ac:dyDescent="0.25">
      <c r="B31" s="20"/>
      <c r="C31" s="43" t="s">
        <v>194</v>
      </c>
      <c r="D31" s="43"/>
      <c r="E31" s="14"/>
      <c r="F31" s="14"/>
      <c r="G31" s="14"/>
      <c r="H31" s="14"/>
      <c r="I31" s="14"/>
      <c r="J31" s="14"/>
      <c r="K31" s="14"/>
      <c r="L31" s="14"/>
      <c r="M31" s="14"/>
      <c r="N31" s="14"/>
      <c r="O31" s="14"/>
      <c r="P31" s="14"/>
      <c r="Q31" s="14"/>
    </row>
    <row r="32" spans="2:17" s="16" customFormat="1" ht="14.4" x14ac:dyDescent="0.25">
      <c r="B32" s="20"/>
      <c r="C32" s="197" t="s">
        <v>89</v>
      </c>
      <c r="D32" s="197"/>
      <c r="E32" s="14"/>
      <c r="F32" s="14"/>
      <c r="G32" s="14"/>
      <c r="H32" s="14"/>
      <c r="I32" s="14"/>
      <c r="J32" s="14"/>
      <c r="K32" s="14"/>
      <c r="L32" s="14"/>
      <c r="M32" s="14"/>
      <c r="N32" s="14"/>
      <c r="O32" s="14"/>
      <c r="P32" s="14"/>
      <c r="Q32" s="14"/>
    </row>
    <row r="33" spans="2:17" s="16" customFormat="1" ht="14.4" x14ac:dyDescent="0.25">
      <c r="B33" s="20"/>
      <c r="C33" s="197" t="s">
        <v>957</v>
      </c>
      <c r="D33" s="197"/>
      <c r="E33" s="14"/>
      <c r="F33" s="14"/>
      <c r="G33" s="14"/>
      <c r="H33" s="14"/>
      <c r="I33" s="14"/>
      <c r="J33" s="14"/>
      <c r="K33" s="14"/>
      <c r="L33" s="14"/>
      <c r="M33" s="14"/>
      <c r="N33" s="14"/>
      <c r="O33" s="14"/>
      <c r="P33" s="14"/>
      <c r="Q33" s="14"/>
    </row>
    <row r="34" spans="2:17" s="16" customFormat="1" ht="14.4" x14ac:dyDescent="0.25">
      <c r="B34" s="20"/>
      <c r="C34" s="197" t="s">
        <v>232</v>
      </c>
      <c r="D34" s="197"/>
      <c r="E34" s="14"/>
      <c r="F34" s="14"/>
      <c r="G34" s="14"/>
      <c r="H34" s="14"/>
      <c r="I34" s="14"/>
      <c r="J34" s="14"/>
      <c r="K34" s="14"/>
      <c r="L34" s="14"/>
      <c r="M34" s="14"/>
      <c r="N34" s="14"/>
      <c r="O34" s="14"/>
      <c r="P34" s="14"/>
      <c r="Q34" s="14"/>
    </row>
    <row r="35" spans="2:17" s="16" customFormat="1" ht="14.4" x14ac:dyDescent="0.25">
      <c r="B35" s="20"/>
      <c r="C35" s="197" t="s">
        <v>958</v>
      </c>
      <c r="D35" s="197"/>
      <c r="E35" s="14"/>
      <c r="F35" s="14"/>
      <c r="G35" s="14"/>
      <c r="H35" s="14"/>
      <c r="I35" s="14"/>
      <c r="J35" s="14"/>
      <c r="K35" s="14"/>
      <c r="L35" s="14"/>
      <c r="M35" s="14"/>
      <c r="N35" s="14"/>
      <c r="O35" s="14"/>
      <c r="P35" s="14"/>
      <c r="Q35" s="14"/>
    </row>
    <row r="36" spans="2:17" s="16" customFormat="1" ht="14.4" x14ac:dyDescent="0.25">
      <c r="B36" s="20"/>
      <c r="C36" s="197"/>
      <c r="D36" s="197"/>
      <c r="E36" s="14"/>
      <c r="F36" s="14"/>
      <c r="G36" s="14"/>
      <c r="H36" s="14"/>
      <c r="I36" s="14"/>
      <c r="J36" s="14"/>
      <c r="K36" s="14"/>
      <c r="L36" s="14"/>
      <c r="M36" s="14"/>
      <c r="N36" s="14"/>
      <c r="O36" s="14"/>
      <c r="P36" s="14"/>
      <c r="Q36" s="14"/>
    </row>
    <row r="37" spans="2:17" s="16" customFormat="1" x14ac:dyDescent="0.25">
      <c r="B37" s="20"/>
      <c r="C37" s="43" t="s">
        <v>959</v>
      </c>
      <c r="D37" s="43"/>
      <c r="E37" s="14"/>
      <c r="F37" s="14"/>
      <c r="G37" s="14"/>
      <c r="H37" s="14"/>
      <c r="I37" s="14"/>
      <c r="J37" s="14"/>
      <c r="K37" s="14"/>
      <c r="L37" s="14"/>
      <c r="M37" s="14"/>
      <c r="N37" s="14"/>
      <c r="O37" s="14"/>
      <c r="P37" s="14"/>
      <c r="Q37" s="14"/>
    </row>
    <row r="38" spans="2:17" s="16" customFormat="1" ht="14.4" x14ac:dyDescent="0.25">
      <c r="B38" s="20"/>
      <c r="C38" s="197" t="s">
        <v>89</v>
      </c>
      <c r="D38" s="197"/>
      <c r="E38" s="14"/>
      <c r="F38" s="14"/>
      <c r="G38" s="14"/>
      <c r="H38" s="14"/>
      <c r="I38" s="14"/>
      <c r="J38" s="14"/>
      <c r="K38" s="14"/>
      <c r="L38" s="14"/>
      <c r="M38" s="14"/>
      <c r="N38" s="14"/>
      <c r="O38" s="14"/>
      <c r="P38" s="14"/>
      <c r="Q38" s="14"/>
    </row>
    <row r="39" spans="2:17" s="16" customFormat="1" ht="14.4" x14ac:dyDescent="0.25">
      <c r="B39" s="20"/>
      <c r="C39" s="197" t="s">
        <v>957</v>
      </c>
      <c r="D39" s="197"/>
      <c r="E39" s="14"/>
      <c r="F39" s="14"/>
      <c r="G39" s="14"/>
      <c r="H39" s="14"/>
      <c r="I39" s="14"/>
      <c r="J39" s="14"/>
      <c r="K39" s="14"/>
      <c r="L39" s="14"/>
      <c r="M39" s="14"/>
      <c r="N39" s="14"/>
      <c r="O39" s="14"/>
      <c r="P39" s="14"/>
      <c r="Q39" s="14"/>
    </row>
    <row r="40" spans="2:17" s="16" customFormat="1" ht="14.4" x14ac:dyDescent="0.25">
      <c r="B40" s="20"/>
      <c r="C40" s="197" t="s">
        <v>232</v>
      </c>
      <c r="D40" s="197"/>
      <c r="E40" s="14"/>
      <c r="F40" s="14"/>
      <c r="G40" s="14"/>
      <c r="H40" s="14"/>
      <c r="I40" s="14"/>
      <c r="J40" s="14"/>
      <c r="K40" s="14"/>
      <c r="L40" s="14"/>
      <c r="M40" s="14"/>
      <c r="N40" s="14"/>
      <c r="O40" s="14"/>
      <c r="P40" s="14"/>
      <c r="Q40" s="14"/>
    </row>
    <row r="41" spans="2:17" s="16" customFormat="1" ht="14.4" x14ac:dyDescent="0.25">
      <c r="B41" s="20"/>
      <c r="C41" s="197" t="s">
        <v>958</v>
      </c>
      <c r="D41" s="197"/>
      <c r="E41" s="14"/>
      <c r="F41" s="14"/>
      <c r="G41" s="14"/>
      <c r="H41" s="14"/>
      <c r="I41" s="14"/>
      <c r="J41" s="14"/>
      <c r="K41" s="14"/>
      <c r="L41" s="14"/>
      <c r="M41" s="14"/>
      <c r="N41" s="14"/>
      <c r="O41" s="14"/>
      <c r="P41" s="14"/>
      <c r="Q41" s="14"/>
    </row>
    <row r="42" spans="2:17" s="16" customFormat="1" x14ac:dyDescent="0.25">
      <c r="B42" s="20"/>
      <c r="C42" s="43" t="s">
        <v>232</v>
      </c>
      <c r="D42" s="43"/>
      <c r="E42" s="14"/>
      <c r="F42" s="14"/>
      <c r="G42" s="14"/>
      <c r="H42" s="14"/>
      <c r="I42" s="14"/>
      <c r="J42" s="14"/>
      <c r="K42" s="14"/>
      <c r="L42" s="14"/>
      <c r="M42" s="14"/>
      <c r="N42" s="14"/>
      <c r="O42" s="14"/>
      <c r="P42" s="14"/>
      <c r="Q42" s="14"/>
    </row>
    <row r="43" spans="2:17" s="16" customFormat="1" x14ac:dyDescent="0.25">
      <c r="B43" s="20"/>
      <c r="C43" s="43"/>
      <c r="D43" s="43"/>
      <c r="E43" s="14"/>
      <c r="F43" s="14"/>
      <c r="G43" s="14"/>
      <c r="H43" s="14"/>
      <c r="I43" s="14"/>
      <c r="J43" s="14"/>
      <c r="K43" s="14"/>
      <c r="L43" s="14"/>
      <c r="M43" s="14"/>
      <c r="N43" s="14"/>
      <c r="O43" s="14"/>
      <c r="P43" s="14"/>
      <c r="Q43" s="14"/>
    </row>
    <row r="44" spans="2:17" s="16" customFormat="1" x14ac:dyDescent="0.25">
      <c r="B44" s="20"/>
      <c r="C44" s="103" t="s">
        <v>195</v>
      </c>
      <c r="D44" s="103"/>
      <c r="E44" s="14"/>
      <c r="F44" s="14"/>
      <c r="G44" s="14"/>
      <c r="H44" s="14"/>
      <c r="I44" s="14"/>
      <c r="J44" s="14"/>
      <c r="K44" s="14"/>
      <c r="L44" s="14"/>
      <c r="M44" s="14"/>
      <c r="N44" s="14"/>
      <c r="O44" s="14"/>
      <c r="P44" s="14"/>
      <c r="Q44" s="14"/>
    </row>
    <row r="45" spans="2:17" s="16" customFormat="1" ht="14.4" x14ac:dyDescent="0.25">
      <c r="B45" s="20"/>
      <c r="C45" s="197" t="s">
        <v>89</v>
      </c>
      <c r="D45" s="197"/>
      <c r="E45" s="14"/>
      <c r="F45" s="14"/>
      <c r="G45" s="14"/>
      <c r="H45" s="14"/>
      <c r="I45" s="14"/>
      <c r="J45" s="14"/>
      <c r="K45" s="14"/>
      <c r="L45" s="14"/>
      <c r="M45" s="14"/>
      <c r="N45" s="14"/>
      <c r="O45" s="14"/>
      <c r="P45" s="14"/>
      <c r="Q45" s="14"/>
    </row>
    <row r="46" spans="2:17" s="16" customFormat="1" ht="14.4" x14ac:dyDescent="0.25">
      <c r="B46" s="20"/>
      <c r="C46" s="197" t="s">
        <v>957</v>
      </c>
      <c r="D46" s="197"/>
      <c r="E46" s="14"/>
      <c r="F46" s="14"/>
      <c r="G46" s="14"/>
      <c r="H46" s="14"/>
      <c r="I46" s="14"/>
      <c r="J46" s="14"/>
      <c r="K46" s="14"/>
      <c r="L46" s="14"/>
      <c r="M46" s="14"/>
      <c r="N46" s="14"/>
      <c r="O46" s="14"/>
      <c r="P46" s="14"/>
      <c r="Q46" s="14"/>
    </row>
    <row r="47" spans="2:17" s="16" customFormat="1" ht="14.4" x14ac:dyDescent="0.25">
      <c r="B47" s="20"/>
      <c r="C47" s="197" t="s">
        <v>232</v>
      </c>
      <c r="D47" s="197"/>
      <c r="E47" s="14"/>
      <c r="F47" s="14"/>
      <c r="G47" s="14"/>
      <c r="H47" s="14"/>
      <c r="I47" s="14"/>
      <c r="J47" s="14"/>
      <c r="K47" s="14"/>
      <c r="L47" s="14"/>
      <c r="M47" s="14"/>
      <c r="N47" s="14"/>
      <c r="O47" s="14"/>
      <c r="P47" s="14"/>
      <c r="Q47" s="14"/>
    </row>
    <row r="48" spans="2:17" s="16" customFormat="1" ht="14.4" x14ac:dyDescent="0.25">
      <c r="B48" s="20"/>
      <c r="C48" s="197" t="s">
        <v>958</v>
      </c>
      <c r="D48" s="197"/>
      <c r="E48" s="14"/>
      <c r="F48" s="14"/>
      <c r="G48" s="14"/>
      <c r="H48" s="14"/>
      <c r="I48" s="14"/>
      <c r="J48" s="14"/>
      <c r="K48" s="14"/>
      <c r="L48" s="14"/>
      <c r="M48" s="14"/>
      <c r="N48" s="14"/>
      <c r="O48" s="14"/>
      <c r="P48" s="14"/>
      <c r="Q48" s="14"/>
    </row>
    <row r="49" spans="2:19" x14ac:dyDescent="0.25">
      <c r="B49" s="8"/>
      <c r="C49" s="14" t="s">
        <v>86</v>
      </c>
      <c r="D49" s="14"/>
      <c r="E49" s="10"/>
      <c r="F49" s="10"/>
      <c r="G49" s="266"/>
      <c r="H49" s="267"/>
      <c r="I49" s="266"/>
      <c r="J49" s="266"/>
      <c r="K49" s="266"/>
      <c r="L49" s="266"/>
      <c r="M49" s="266"/>
      <c r="N49" s="266"/>
      <c r="O49" s="266"/>
      <c r="P49" s="266"/>
      <c r="Q49" s="267"/>
    </row>
    <row r="50" spans="2:19" x14ac:dyDescent="0.25">
      <c r="C50" s="704" t="s">
        <v>922</v>
      </c>
      <c r="D50" s="704"/>
      <c r="E50" s="704"/>
      <c r="F50" s="704"/>
      <c r="G50" s="704"/>
      <c r="H50" s="704"/>
      <c r="I50" s="704"/>
      <c r="J50" s="704"/>
      <c r="K50" s="704"/>
      <c r="L50" s="704"/>
      <c r="M50" s="704"/>
      <c r="N50" s="704"/>
      <c r="O50" s="704"/>
      <c r="P50" s="704"/>
      <c r="Q50" s="704"/>
    </row>
    <row r="51" spans="2:19" x14ac:dyDescent="0.25">
      <c r="C51" s="16" t="s">
        <v>890</v>
      </c>
      <c r="D51" s="16"/>
    </row>
    <row r="52" spans="2:19" x14ac:dyDescent="0.25">
      <c r="C52" s="16"/>
      <c r="D52" s="16"/>
    </row>
    <row r="53" spans="2:19" x14ac:dyDescent="0.25">
      <c r="C53" s="6" t="s">
        <v>1229</v>
      </c>
      <c r="D53" s="6"/>
      <c r="E53" s="5"/>
      <c r="F53" s="5"/>
      <c r="G53" s="5"/>
      <c r="H53" s="5"/>
      <c r="I53" s="5"/>
      <c r="J53" s="5"/>
      <c r="K53" s="5"/>
      <c r="L53" s="5"/>
      <c r="M53" s="5"/>
      <c r="N53" s="5"/>
      <c r="O53" s="5"/>
      <c r="P53" s="5"/>
      <c r="Q53" s="4"/>
      <c r="R53" s="4"/>
      <c r="S53" s="4"/>
    </row>
    <row r="54" spans="2:19" x14ac:dyDescent="0.25">
      <c r="B54" s="4" t="s">
        <v>15</v>
      </c>
      <c r="C54" s="6" t="s">
        <v>225</v>
      </c>
      <c r="D54" s="6"/>
      <c r="E54" s="38"/>
      <c r="F54" s="38"/>
      <c r="Q54" s="38" t="s">
        <v>224</v>
      </c>
    </row>
    <row r="55" spans="2:19" ht="27.6" x14ac:dyDescent="0.25">
      <c r="B55" s="124" t="s">
        <v>402</v>
      </c>
      <c r="C55" s="124" t="s">
        <v>180</v>
      </c>
      <c r="D55" s="405"/>
      <c r="E55" s="124" t="s">
        <v>181</v>
      </c>
      <c r="F55" s="124" t="s">
        <v>182</v>
      </c>
      <c r="G55" s="264" t="s">
        <v>183</v>
      </c>
      <c r="H55" s="264" t="s">
        <v>184</v>
      </c>
      <c r="I55" s="264" t="s">
        <v>185</v>
      </c>
      <c r="J55" s="264" t="s">
        <v>186</v>
      </c>
      <c r="K55" s="264" t="s">
        <v>187</v>
      </c>
      <c r="L55" s="264" t="s">
        <v>188</v>
      </c>
      <c r="M55" s="264" t="s">
        <v>189</v>
      </c>
      <c r="N55" s="264" t="s">
        <v>190</v>
      </c>
      <c r="O55" s="264" t="s">
        <v>191</v>
      </c>
      <c r="P55" s="264" t="s">
        <v>192</v>
      </c>
      <c r="Q55" s="264" t="s">
        <v>86</v>
      </c>
    </row>
    <row r="56" spans="2:19" s="16" customFormat="1" x14ac:dyDescent="0.25">
      <c r="B56" s="90">
        <v>1</v>
      </c>
      <c r="C56" s="9" t="s">
        <v>193</v>
      </c>
      <c r="D56" s="405"/>
      <c r="E56" s="14"/>
      <c r="F56" s="14"/>
      <c r="G56" s="14"/>
      <c r="H56" s="265"/>
      <c r="I56" s="14"/>
      <c r="J56" s="14"/>
      <c r="K56" s="14"/>
      <c r="L56" s="14"/>
      <c r="M56" s="14"/>
      <c r="N56" s="14"/>
      <c r="O56" s="14"/>
      <c r="P56" s="14"/>
      <c r="Q56" s="265"/>
    </row>
    <row r="57" spans="2:19" s="16" customFormat="1" x14ac:dyDescent="0.25">
      <c r="B57" s="20"/>
      <c r="C57" s="43" t="s">
        <v>194</v>
      </c>
      <c r="D57" s="405"/>
      <c r="E57" s="14"/>
      <c r="F57" s="14"/>
      <c r="G57" s="14"/>
      <c r="H57" s="14"/>
      <c r="I57" s="14"/>
      <c r="J57" s="14"/>
      <c r="K57" s="14"/>
      <c r="L57" s="14"/>
      <c r="M57" s="14"/>
      <c r="N57" s="14"/>
      <c r="O57" s="14"/>
      <c r="P57" s="14"/>
      <c r="Q57" s="14"/>
    </row>
    <row r="58" spans="2:19" s="16" customFormat="1" ht="14.4" x14ac:dyDescent="0.25">
      <c r="B58" s="20"/>
      <c r="C58" s="197" t="s">
        <v>89</v>
      </c>
      <c r="D58" s="405"/>
      <c r="E58" s="14"/>
      <c r="F58" s="14"/>
      <c r="G58" s="14"/>
      <c r="H58" s="14"/>
      <c r="I58" s="14"/>
      <c r="J58" s="14"/>
      <c r="K58" s="14"/>
      <c r="L58" s="14"/>
      <c r="M58" s="14"/>
      <c r="N58" s="14"/>
      <c r="O58" s="14"/>
      <c r="P58" s="14"/>
      <c r="Q58" s="14"/>
    </row>
    <row r="59" spans="2:19" s="16" customFormat="1" ht="14.4" x14ac:dyDescent="0.25">
      <c r="B59" s="20"/>
      <c r="C59" s="197" t="s">
        <v>957</v>
      </c>
      <c r="D59" s="405"/>
      <c r="E59" s="14"/>
      <c r="F59" s="14"/>
      <c r="G59" s="14"/>
      <c r="H59" s="14"/>
      <c r="I59" s="14"/>
      <c r="J59" s="14"/>
      <c r="K59" s="14"/>
      <c r="L59" s="14"/>
      <c r="M59" s="14"/>
      <c r="N59" s="14"/>
      <c r="O59" s="14"/>
      <c r="P59" s="14"/>
      <c r="Q59" s="14"/>
    </row>
    <row r="60" spans="2:19" s="16" customFormat="1" ht="14.4" x14ac:dyDescent="0.25">
      <c r="B60" s="20"/>
      <c r="C60" s="197" t="s">
        <v>232</v>
      </c>
      <c r="D60" s="405"/>
      <c r="E60" s="14"/>
      <c r="F60" s="14"/>
      <c r="G60" s="14"/>
      <c r="H60" s="14"/>
      <c r="I60" s="14"/>
      <c r="J60" s="14"/>
      <c r="K60" s="14"/>
      <c r="L60" s="14"/>
      <c r="M60" s="14"/>
      <c r="N60" s="14"/>
      <c r="O60" s="14"/>
      <c r="P60" s="14"/>
      <c r="Q60" s="14"/>
    </row>
    <row r="61" spans="2:19" s="16" customFormat="1" ht="14.4" x14ac:dyDescent="0.25">
      <c r="B61" s="20"/>
      <c r="C61" s="197" t="s">
        <v>958</v>
      </c>
      <c r="D61" s="405"/>
      <c r="E61" s="14"/>
      <c r="F61" s="14"/>
      <c r="G61" s="14"/>
      <c r="H61" s="14"/>
      <c r="I61" s="14"/>
      <c r="J61" s="14"/>
      <c r="K61" s="14"/>
      <c r="L61" s="14"/>
      <c r="M61" s="14"/>
      <c r="N61" s="14"/>
      <c r="O61" s="14"/>
      <c r="P61" s="14"/>
      <c r="Q61" s="14"/>
    </row>
    <row r="62" spans="2:19" s="16" customFormat="1" ht="14.4" x14ac:dyDescent="0.25">
      <c r="B62" s="20"/>
      <c r="C62" s="197"/>
      <c r="D62" s="405"/>
      <c r="E62" s="14"/>
      <c r="F62" s="14"/>
      <c r="G62" s="14"/>
      <c r="H62" s="14"/>
      <c r="I62" s="14"/>
      <c r="J62" s="14"/>
      <c r="K62" s="14"/>
      <c r="L62" s="14"/>
      <c r="M62" s="14"/>
      <c r="N62" s="14"/>
      <c r="O62" s="14"/>
      <c r="P62" s="14"/>
      <c r="Q62" s="14"/>
    </row>
    <row r="63" spans="2:19" s="16" customFormat="1" x14ac:dyDescent="0.25">
      <c r="B63" s="20"/>
      <c r="C63" s="43" t="s">
        <v>959</v>
      </c>
      <c r="D63" s="405"/>
      <c r="E63" s="14"/>
      <c r="F63" s="14"/>
      <c r="G63" s="14"/>
      <c r="H63" s="14"/>
      <c r="I63" s="14"/>
      <c r="J63" s="14"/>
      <c r="K63" s="14"/>
      <c r="L63" s="14"/>
      <c r="M63" s="14"/>
      <c r="N63" s="14"/>
      <c r="O63" s="14"/>
      <c r="P63" s="14"/>
      <c r="Q63" s="14"/>
    </row>
    <row r="64" spans="2:19" s="16" customFormat="1" ht="14.4" x14ac:dyDescent="0.25">
      <c r="B64" s="20"/>
      <c r="C64" s="197" t="s">
        <v>89</v>
      </c>
      <c r="D64" s="405"/>
      <c r="E64" s="14"/>
      <c r="F64" s="14"/>
      <c r="G64" s="14"/>
      <c r="H64" s="14"/>
      <c r="I64" s="14"/>
      <c r="J64" s="14"/>
      <c r="K64" s="14"/>
      <c r="L64" s="14"/>
      <c r="M64" s="14"/>
      <c r="N64" s="14"/>
      <c r="O64" s="14"/>
      <c r="P64" s="14"/>
      <c r="Q64" s="14"/>
    </row>
    <row r="65" spans="2:17" s="16" customFormat="1" ht="14.4" x14ac:dyDescent="0.25">
      <c r="B65" s="20"/>
      <c r="C65" s="197" t="s">
        <v>957</v>
      </c>
      <c r="D65" s="405"/>
      <c r="E65" s="14"/>
      <c r="F65" s="14"/>
      <c r="G65" s="14"/>
      <c r="H65" s="14"/>
      <c r="I65" s="14"/>
      <c r="J65" s="14"/>
      <c r="K65" s="14"/>
      <c r="L65" s="14"/>
      <c r="M65" s="14"/>
      <c r="N65" s="14"/>
      <c r="O65" s="14"/>
      <c r="P65" s="14"/>
      <c r="Q65" s="14"/>
    </row>
    <row r="66" spans="2:17" s="16" customFormat="1" ht="14.4" x14ac:dyDescent="0.25">
      <c r="B66" s="20"/>
      <c r="C66" s="197" t="s">
        <v>232</v>
      </c>
      <c r="D66" s="405"/>
      <c r="E66" s="14"/>
      <c r="F66" s="14"/>
      <c r="G66" s="14"/>
      <c r="H66" s="14"/>
      <c r="I66" s="14"/>
      <c r="J66" s="14"/>
      <c r="K66" s="14"/>
      <c r="L66" s="14"/>
      <c r="M66" s="14"/>
      <c r="N66" s="14"/>
      <c r="O66" s="14"/>
      <c r="P66" s="14"/>
      <c r="Q66" s="14"/>
    </row>
    <row r="67" spans="2:17" s="16" customFormat="1" ht="14.4" x14ac:dyDescent="0.25">
      <c r="B67" s="20"/>
      <c r="C67" s="197" t="s">
        <v>958</v>
      </c>
      <c r="D67" s="405"/>
      <c r="E67" s="14"/>
      <c r="F67" s="14"/>
      <c r="G67" s="14"/>
      <c r="H67" s="14"/>
      <c r="I67" s="14"/>
      <c r="J67" s="14"/>
      <c r="K67" s="14"/>
      <c r="L67" s="14"/>
      <c r="M67" s="14"/>
      <c r="N67" s="14"/>
      <c r="O67" s="14"/>
      <c r="P67" s="14"/>
      <c r="Q67" s="14"/>
    </row>
    <row r="68" spans="2:17" s="16" customFormat="1" x14ac:dyDescent="0.25">
      <c r="B68" s="20"/>
      <c r="C68" s="43" t="s">
        <v>232</v>
      </c>
      <c r="D68" s="405"/>
      <c r="E68" s="14"/>
      <c r="F68" s="14"/>
      <c r="G68" s="14"/>
      <c r="H68" s="14"/>
      <c r="I68" s="14"/>
      <c r="J68" s="14"/>
      <c r="K68" s="14"/>
      <c r="L68" s="14"/>
      <c r="M68" s="14"/>
      <c r="N68" s="14"/>
      <c r="O68" s="14"/>
      <c r="P68" s="14"/>
      <c r="Q68" s="14"/>
    </row>
    <row r="69" spans="2:17" s="16" customFormat="1" x14ac:dyDescent="0.25">
      <c r="B69" s="20"/>
      <c r="C69" s="43"/>
      <c r="D69" s="405"/>
      <c r="E69" s="14"/>
      <c r="F69" s="14"/>
      <c r="G69" s="14"/>
      <c r="H69" s="14"/>
      <c r="I69" s="14"/>
      <c r="J69" s="14"/>
      <c r="K69" s="14"/>
      <c r="L69" s="14"/>
      <c r="M69" s="14"/>
      <c r="N69" s="14"/>
      <c r="O69" s="14"/>
      <c r="P69" s="14"/>
      <c r="Q69" s="14"/>
    </row>
    <row r="70" spans="2:17" s="16" customFormat="1" x14ac:dyDescent="0.25">
      <c r="B70" s="20"/>
      <c r="C70" s="103" t="s">
        <v>195</v>
      </c>
      <c r="D70" s="405"/>
      <c r="E70" s="14"/>
      <c r="F70" s="14"/>
      <c r="G70" s="14"/>
      <c r="H70" s="14"/>
      <c r="I70" s="14"/>
      <c r="J70" s="14"/>
      <c r="K70" s="14"/>
      <c r="L70" s="14"/>
      <c r="M70" s="14"/>
      <c r="N70" s="14"/>
      <c r="O70" s="14"/>
      <c r="P70" s="14"/>
      <c r="Q70" s="14"/>
    </row>
    <row r="71" spans="2:17" s="16" customFormat="1" ht="14.4" x14ac:dyDescent="0.25">
      <c r="B71" s="20"/>
      <c r="C71" s="197" t="s">
        <v>89</v>
      </c>
      <c r="D71" s="405"/>
      <c r="E71" s="14"/>
      <c r="F71" s="14"/>
      <c r="G71" s="14"/>
      <c r="H71" s="14"/>
      <c r="I71" s="14"/>
      <c r="J71" s="14"/>
      <c r="K71" s="14"/>
      <c r="L71" s="14"/>
      <c r="M71" s="14"/>
      <c r="N71" s="14"/>
      <c r="O71" s="14"/>
      <c r="P71" s="14"/>
      <c r="Q71" s="14"/>
    </row>
    <row r="72" spans="2:17" s="16" customFormat="1" ht="14.4" x14ac:dyDescent="0.25">
      <c r="B72" s="20"/>
      <c r="C72" s="197" t="s">
        <v>957</v>
      </c>
      <c r="D72" s="405"/>
      <c r="E72" s="14"/>
      <c r="F72" s="14"/>
      <c r="G72" s="14"/>
      <c r="H72" s="14"/>
      <c r="I72" s="14"/>
      <c r="J72" s="14"/>
      <c r="K72" s="14"/>
      <c r="L72" s="14"/>
      <c r="M72" s="14"/>
      <c r="N72" s="14"/>
      <c r="O72" s="14"/>
      <c r="P72" s="14"/>
      <c r="Q72" s="14"/>
    </row>
    <row r="73" spans="2:17" s="16" customFormat="1" ht="14.4" x14ac:dyDescent="0.25">
      <c r="B73" s="20"/>
      <c r="C73" s="197" t="s">
        <v>232</v>
      </c>
      <c r="D73" s="405"/>
      <c r="E73" s="14"/>
      <c r="F73" s="14"/>
      <c r="G73" s="14"/>
      <c r="H73" s="14"/>
      <c r="I73" s="14"/>
      <c r="J73" s="14"/>
      <c r="K73" s="14"/>
      <c r="L73" s="14"/>
      <c r="M73" s="14"/>
      <c r="N73" s="14"/>
      <c r="O73" s="14"/>
      <c r="P73" s="14"/>
      <c r="Q73" s="14"/>
    </row>
    <row r="74" spans="2:17" s="16" customFormat="1" ht="14.4" x14ac:dyDescent="0.25">
      <c r="B74" s="20"/>
      <c r="C74" s="197" t="s">
        <v>958</v>
      </c>
      <c r="D74" s="405"/>
      <c r="E74" s="14"/>
      <c r="F74" s="14"/>
      <c r="G74" s="14"/>
      <c r="H74" s="14"/>
      <c r="I74" s="14"/>
      <c r="J74" s="14"/>
      <c r="K74" s="14"/>
      <c r="L74" s="14"/>
      <c r="M74" s="14"/>
      <c r="N74" s="14"/>
      <c r="O74" s="14"/>
      <c r="P74" s="14"/>
      <c r="Q74" s="14"/>
    </row>
    <row r="75" spans="2:17" s="16" customFormat="1" x14ac:dyDescent="0.25">
      <c r="B75" s="20"/>
      <c r="C75" s="110" t="s">
        <v>86</v>
      </c>
      <c r="D75" s="405"/>
      <c r="E75" s="14"/>
      <c r="F75" s="14"/>
      <c r="G75" s="14"/>
      <c r="H75" s="14"/>
      <c r="I75" s="14"/>
      <c r="J75" s="14"/>
      <c r="K75" s="14"/>
      <c r="L75" s="14"/>
      <c r="M75" s="14"/>
      <c r="N75" s="14"/>
      <c r="O75" s="14"/>
      <c r="P75" s="14"/>
      <c r="Q75" s="14"/>
    </row>
    <row r="76" spans="2:17" s="16" customFormat="1" x14ac:dyDescent="0.25">
      <c r="B76" s="90">
        <v>2</v>
      </c>
      <c r="C76" s="9" t="s">
        <v>196</v>
      </c>
      <c r="D76" s="405"/>
      <c r="E76" s="14"/>
      <c r="F76" s="14"/>
      <c r="G76" s="14"/>
      <c r="H76" s="14"/>
      <c r="I76" s="14"/>
      <c r="J76" s="14"/>
      <c r="K76" s="14"/>
      <c r="L76" s="14"/>
      <c r="M76" s="14"/>
      <c r="N76" s="14"/>
      <c r="O76" s="14"/>
      <c r="P76" s="14"/>
      <c r="Q76" s="14"/>
    </row>
    <row r="77" spans="2:17" s="16" customFormat="1" x14ac:dyDescent="0.25">
      <c r="B77" s="20"/>
      <c r="C77" s="43" t="s">
        <v>194</v>
      </c>
      <c r="D77" s="405"/>
      <c r="E77" s="14"/>
      <c r="F77" s="14"/>
      <c r="G77" s="14"/>
      <c r="H77" s="14"/>
      <c r="I77" s="14"/>
      <c r="J77" s="14"/>
      <c r="K77" s="14"/>
      <c r="L77" s="14"/>
      <c r="M77" s="14"/>
      <c r="N77" s="14"/>
      <c r="O77" s="14"/>
      <c r="P77" s="14"/>
      <c r="Q77" s="14"/>
    </row>
    <row r="78" spans="2:17" s="16" customFormat="1" ht="14.4" x14ac:dyDescent="0.25">
      <c r="B78" s="20"/>
      <c r="C78" s="197" t="s">
        <v>89</v>
      </c>
      <c r="D78" s="405"/>
      <c r="E78" s="14"/>
      <c r="F78" s="14"/>
      <c r="G78" s="14"/>
      <c r="H78" s="14"/>
      <c r="I78" s="14"/>
      <c r="J78" s="14"/>
      <c r="K78" s="14"/>
      <c r="L78" s="14"/>
      <c r="M78" s="14"/>
      <c r="N78" s="14"/>
      <c r="O78" s="14"/>
      <c r="P78" s="14"/>
      <c r="Q78" s="14"/>
    </row>
    <row r="79" spans="2:17" s="16" customFormat="1" ht="14.4" x14ac:dyDescent="0.25">
      <c r="B79" s="20"/>
      <c r="C79" s="197" t="s">
        <v>957</v>
      </c>
      <c r="D79" s="405"/>
      <c r="E79" s="14"/>
      <c r="F79" s="14"/>
      <c r="G79" s="14"/>
      <c r="H79" s="14"/>
      <c r="I79" s="14"/>
      <c r="J79" s="14"/>
      <c r="K79" s="14"/>
      <c r="L79" s="14"/>
      <c r="M79" s="14"/>
      <c r="N79" s="14"/>
      <c r="O79" s="14"/>
      <c r="P79" s="14"/>
      <c r="Q79" s="14"/>
    </row>
    <row r="80" spans="2:17" s="16" customFormat="1" ht="14.4" x14ac:dyDescent="0.25">
      <c r="B80" s="20"/>
      <c r="C80" s="197" t="s">
        <v>232</v>
      </c>
      <c r="D80" s="405"/>
      <c r="E80" s="14"/>
      <c r="F80" s="14"/>
      <c r="G80" s="14"/>
      <c r="H80" s="14"/>
      <c r="I80" s="14"/>
      <c r="J80" s="14"/>
      <c r="K80" s="14"/>
      <c r="L80" s="14"/>
      <c r="M80" s="14"/>
      <c r="N80" s="14"/>
      <c r="O80" s="14"/>
      <c r="P80" s="14"/>
      <c r="Q80" s="14"/>
    </row>
    <row r="81" spans="2:17" s="16" customFormat="1" ht="14.4" x14ac:dyDescent="0.25">
      <c r="B81" s="20"/>
      <c r="C81" s="197" t="s">
        <v>958</v>
      </c>
      <c r="D81" s="405"/>
      <c r="E81" s="14"/>
      <c r="F81" s="14"/>
      <c r="G81" s="14"/>
      <c r="H81" s="14"/>
      <c r="I81" s="14"/>
      <c r="J81" s="14"/>
      <c r="K81" s="14"/>
      <c r="L81" s="14"/>
      <c r="M81" s="14"/>
      <c r="N81" s="14"/>
      <c r="O81" s="14"/>
      <c r="P81" s="14"/>
      <c r="Q81" s="14"/>
    </row>
    <row r="82" spans="2:17" s="16" customFormat="1" ht="14.4" x14ac:dyDescent="0.25">
      <c r="B82" s="20"/>
      <c r="C82" s="197"/>
      <c r="D82" s="405"/>
      <c r="E82" s="14"/>
      <c r="F82" s="14"/>
      <c r="G82" s="14"/>
      <c r="H82" s="14"/>
      <c r="I82" s="14"/>
      <c r="J82" s="14"/>
      <c r="K82" s="14"/>
      <c r="L82" s="14"/>
      <c r="M82" s="14"/>
      <c r="N82" s="14"/>
      <c r="O82" s="14"/>
      <c r="P82" s="14"/>
      <c r="Q82" s="14"/>
    </row>
    <row r="83" spans="2:17" s="16" customFormat="1" x14ac:dyDescent="0.25">
      <c r="B83" s="20"/>
      <c r="C83" s="43" t="s">
        <v>959</v>
      </c>
      <c r="D83" s="405"/>
      <c r="E83" s="14"/>
      <c r="F83" s="14"/>
      <c r="G83" s="14"/>
      <c r="H83" s="14"/>
      <c r="I83" s="14"/>
      <c r="J83" s="14"/>
      <c r="K83" s="14"/>
      <c r="L83" s="14"/>
      <c r="M83" s="14"/>
      <c r="N83" s="14"/>
      <c r="O83" s="14"/>
      <c r="P83" s="14"/>
      <c r="Q83" s="14"/>
    </row>
    <row r="84" spans="2:17" s="16" customFormat="1" ht="14.4" x14ac:dyDescent="0.25">
      <c r="B84" s="20"/>
      <c r="C84" s="197" t="s">
        <v>89</v>
      </c>
      <c r="D84" s="405"/>
      <c r="E84" s="14"/>
      <c r="F84" s="14"/>
      <c r="G84" s="14"/>
      <c r="H84" s="14"/>
      <c r="I84" s="14"/>
      <c r="J84" s="14"/>
      <c r="K84" s="14"/>
      <c r="L84" s="14"/>
      <c r="M84" s="14"/>
      <c r="N84" s="14"/>
      <c r="O84" s="14"/>
      <c r="P84" s="14"/>
      <c r="Q84" s="14"/>
    </row>
    <row r="85" spans="2:17" s="16" customFormat="1" ht="14.4" x14ac:dyDescent="0.25">
      <c r="B85" s="20"/>
      <c r="C85" s="197" t="s">
        <v>957</v>
      </c>
      <c r="D85" s="405"/>
      <c r="E85" s="14"/>
      <c r="F85" s="14"/>
      <c r="G85" s="14"/>
      <c r="H85" s="14"/>
      <c r="I85" s="14"/>
      <c r="J85" s="14"/>
      <c r="K85" s="14"/>
      <c r="L85" s="14"/>
      <c r="M85" s="14"/>
      <c r="N85" s="14"/>
      <c r="O85" s="14"/>
      <c r="P85" s="14"/>
      <c r="Q85" s="14"/>
    </row>
    <row r="86" spans="2:17" s="16" customFormat="1" ht="14.4" x14ac:dyDescent="0.25">
      <c r="B86" s="20"/>
      <c r="C86" s="197" t="s">
        <v>232</v>
      </c>
      <c r="D86" s="405"/>
      <c r="E86" s="14"/>
      <c r="F86" s="14"/>
      <c r="G86" s="14"/>
      <c r="H86" s="14"/>
      <c r="I86" s="14"/>
      <c r="J86" s="14"/>
      <c r="K86" s="14"/>
      <c r="L86" s="14"/>
      <c r="M86" s="14"/>
      <c r="N86" s="14"/>
      <c r="O86" s="14"/>
      <c r="P86" s="14"/>
      <c r="Q86" s="14"/>
    </row>
    <row r="87" spans="2:17" s="16" customFormat="1" ht="14.4" x14ac:dyDescent="0.25">
      <c r="B87" s="20"/>
      <c r="C87" s="197" t="s">
        <v>958</v>
      </c>
      <c r="D87" s="405"/>
      <c r="E87" s="14"/>
      <c r="F87" s="14"/>
      <c r="G87" s="14"/>
      <c r="H87" s="14"/>
      <c r="I87" s="14"/>
      <c r="J87" s="14"/>
      <c r="K87" s="14"/>
      <c r="L87" s="14"/>
      <c r="M87" s="14"/>
      <c r="N87" s="14"/>
      <c r="O87" s="14"/>
      <c r="P87" s="14"/>
      <c r="Q87" s="14"/>
    </row>
    <row r="88" spans="2:17" s="16" customFormat="1" x14ac:dyDescent="0.25">
      <c r="B88" s="20"/>
      <c r="C88" s="43" t="s">
        <v>232</v>
      </c>
      <c r="D88" s="405"/>
      <c r="E88" s="14"/>
      <c r="F88" s="14"/>
      <c r="G88" s="14"/>
      <c r="H88" s="14"/>
      <c r="I88" s="14"/>
      <c r="J88" s="14"/>
      <c r="K88" s="14"/>
      <c r="L88" s="14"/>
      <c r="M88" s="14"/>
      <c r="N88" s="14"/>
      <c r="O88" s="14"/>
      <c r="P88" s="14"/>
      <c r="Q88" s="14"/>
    </row>
    <row r="89" spans="2:17" s="16" customFormat="1" x14ac:dyDescent="0.25">
      <c r="B89" s="20"/>
      <c r="C89" s="43"/>
      <c r="D89" s="405"/>
      <c r="E89" s="14"/>
      <c r="F89" s="14"/>
      <c r="G89" s="14"/>
      <c r="H89" s="14"/>
      <c r="I89" s="14"/>
      <c r="J89" s="14"/>
      <c r="K89" s="14"/>
      <c r="L89" s="14"/>
      <c r="M89" s="14"/>
      <c r="N89" s="14"/>
      <c r="O89" s="14"/>
      <c r="P89" s="14"/>
      <c r="Q89" s="14"/>
    </row>
    <row r="90" spans="2:17" s="16" customFormat="1" x14ac:dyDescent="0.25">
      <c r="B90" s="20"/>
      <c r="C90" s="103" t="s">
        <v>195</v>
      </c>
      <c r="D90" s="405"/>
      <c r="E90" s="14"/>
      <c r="F90" s="14"/>
      <c r="G90" s="14"/>
      <c r="H90" s="14"/>
      <c r="I90" s="14"/>
      <c r="J90" s="14"/>
      <c r="K90" s="14"/>
      <c r="L90" s="14"/>
      <c r="M90" s="14"/>
      <c r="N90" s="14"/>
      <c r="O90" s="14"/>
      <c r="P90" s="14"/>
      <c r="Q90" s="14"/>
    </row>
    <row r="91" spans="2:17" s="16" customFormat="1" ht="14.4" x14ac:dyDescent="0.25">
      <c r="B91" s="20"/>
      <c r="C91" s="197" t="s">
        <v>89</v>
      </c>
      <c r="D91" s="405"/>
      <c r="E91" s="14"/>
      <c r="F91" s="14"/>
      <c r="G91" s="14"/>
      <c r="H91" s="14"/>
      <c r="I91" s="14"/>
      <c r="J91" s="14"/>
      <c r="K91" s="14"/>
      <c r="L91" s="14"/>
      <c r="M91" s="14"/>
      <c r="N91" s="14"/>
      <c r="O91" s="14"/>
      <c r="P91" s="14"/>
      <c r="Q91" s="14"/>
    </row>
    <row r="92" spans="2:17" s="16" customFormat="1" ht="14.4" x14ac:dyDescent="0.25">
      <c r="B92" s="20"/>
      <c r="C92" s="197" t="s">
        <v>957</v>
      </c>
      <c r="D92" s="405"/>
      <c r="E92" s="14"/>
      <c r="F92" s="14"/>
      <c r="G92" s="14"/>
      <c r="H92" s="14"/>
      <c r="I92" s="14"/>
      <c r="J92" s="14"/>
      <c r="K92" s="14"/>
      <c r="L92" s="14"/>
      <c r="M92" s="14"/>
      <c r="N92" s="14"/>
      <c r="O92" s="14"/>
      <c r="P92" s="14"/>
      <c r="Q92" s="14"/>
    </row>
    <row r="93" spans="2:17" s="16" customFormat="1" ht="14.4" x14ac:dyDescent="0.25">
      <c r="B93" s="20"/>
      <c r="C93" s="197" t="s">
        <v>232</v>
      </c>
      <c r="D93" s="405"/>
      <c r="E93" s="14"/>
      <c r="F93" s="14"/>
      <c r="G93" s="14"/>
      <c r="H93" s="14"/>
      <c r="I93" s="14"/>
      <c r="J93" s="14"/>
      <c r="K93" s="14"/>
      <c r="L93" s="14"/>
      <c r="M93" s="14"/>
      <c r="N93" s="14"/>
      <c r="O93" s="14"/>
      <c r="P93" s="14"/>
      <c r="Q93" s="14"/>
    </row>
    <row r="94" spans="2:17" s="16" customFormat="1" ht="14.4" x14ac:dyDescent="0.25">
      <c r="B94" s="20"/>
      <c r="C94" s="197" t="s">
        <v>958</v>
      </c>
      <c r="D94" s="405"/>
      <c r="E94" s="14"/>
      <c r="F94" s="14"/>
      <c r="G94" s="14"/>
      <c r="H94" s="14"/>
      <c r="I94" s="14"/>
      <c r="J94" s="14"/>
      <c r="K94" s="14"/>
      <c r="L94" s="14"/>
      <c r="M94" s="14"/>
      <c r="N94" s="14"/>
      <c r="O94" s="14"/>
      <c r="P94" s="14"/>
      <c r="Q94" s="14"/>
    </row>
    <row r="95" spans="2:17" x14ac:dyDescent="0.25">
      <c r="B95" s="8"/>
      <c r="C95" s="14" t="s">
        <v>86</v>
      </c>
      <c r="D95" s="405"/>
      <c r="E95" s="10"/>
      <c r="F95" s="10"/>
      <c r="G95" s="266"/>
      <c r="H95" s="267"/>
      <c r="I95" s="266"/>
      <c r="J95" s="266"/>
      <c r="K95" s="266"/>
      <c r="L95" s="266"/>
      <c r="M95" s="266"/>
      <c r="N95" s="266"/>
      <c r="O95" s="266"/>
      <c r="P95" s="266"/>
      <c r="Q95" s="267"/>
    </row>
    <row r="96" spans="2:17" x14ac:dyDescent="0.25">
      <c r="C96" s="704" t="s">
        <v>922</v>
      </c>
      <c r="D96" s="704"/>
      <c r="E96" s="704"/>
      <c r="F96" s="704"/>
      <c r="G96" s="704"/>
      <c r="H96" s="704"/>
      <c r="I96" s="704"/>
      <c r="J96" s="704"/>
      <c r="K96" s="704"/>
      <c r="L96" s="704"/>
      <c r="M96" s="704"/>
      <c r="N96" s="704"/>
      <c r="O96" s="704"/>
      <c r="P96" s="704"/>
      <c r="Q96" s="704"/>
    </row>
    <row r="97" spans="2:17" x14ac:dyDescent="0.25">
      <c r="C97" s="16" t="s">
        <v>890</v>
      </c>
      <c r="D97" s="16"/>
    </row>
    <row r="98" spans="2:17" x14ac:dyDescent="0.25">
      <c r="C98" s="16"/>
      <c r="D98" s="16"/>
    </row>
    <row r="99" spans="2:17" x14ac:dyDescent="0.25">
      <c r="B99" s="306"/>
      <c r="C99" s="16"/>
      <c r="D99" s="16"/>
    </row>
    <row r="100" spans="2:17" s="270" customFormat="1" x14ac:dyDescent="0.25">
      <c r="B100" s="268" t="s">
        <v>491</v>
      </c>
      <c r="C100" s="269" t="s">
        <v>960</v>
      </c>
      <c r="D100" s="269"/>
    </row>
    <row r="101" spans="2:17" s="109" customFormat="1" x14ac:dyDescent="0.25">
      <c r="B101" s="271"/>
    </row>
    <row r="102" spans="2:17" s="109" customFormat="1" ht="27.6" x14ac:dyDescent="0.25">
      <c r="B102" s="319" t="s">
        <v>402</v>
      </c>
      <c r="C102" s="319" t="s">
        <v>180</v>
      </c>
      <c r="D102" s="395" t="s">
        <v>923</v>
      </c>
      <c r="E102" s="320" t="s">
        <v>111</v>
      </c>
      <c r="F102" s="320" t="s">
        <v>110</v>
      </c>
      <c r="G102" s="320" t="s">
        <v>109</v>
      </c>
      <c r="H102" s="320" t="s">
        <v>108</v>
      </c>
      <c r="I102" s="320" t="s">
        <v>107</v>
      </c>
      <c r="J102" s="320" t="s">
        <v>106</v>
      </c>
      <c r="K102" s="320" t="s">
        <v>105</v>
      </c>
      <c r="L102" s="320" t="s">
        <v>104</v>
      </c>
      <c r="M102" s="320" t="s">
        <v>211</v>
      </c>
      <c r="N102" s="320" t="s">
        <v>128</v>
      </c>
      <c r="O102" s="320" t="s">
        <v>485</v>
      </c>
      <c r="P102" s="320" t="s">
        <v>778</v>
      </c>
      <c r="Q102" s="270"/>
    </row>
    <row r="103" spans="2:17" s="109" customFormat="1" x14ac:dyDescent="0.25">
      <c r="B103" s="272"/>
      <c r="C103" s="272"/>
      <c r="D103" s="272"/>
      <c r="E103" s="272"/>
      <c r="F103" s="272"/>
      <c r="G103" s="272"/>
      <c r="H103" s="272"/>
      <c r="I103" s="272"/>
      <c r="J103" s="272"/>
      <c r="K103" s="272"/>
      <c r="L103" s="272"/>
      <c r="M103" s="272"/>
      <c r="N103" s="272"/>
      <c r="O103" s="272"/>
      <c r="P103" s="272"/>
      <c r="Q103" s="270"/>
    </row>
    <row r="104" spans="2:17" s="16" customFormat="1" x14ac:dyDescent="0.25">
      <c r="B104" s="90">
        <v>1</v>
      </c>
      <c r="C104" s="9" t="s">
        <v>193</v>
      </c>
      <c r="D104" s="9"/>
      <c r="E104" s="14"/>
      <c r="F104" s="14"/>
      <c r="G104" s="14"/>
      <c r="H104" s="265"/>
      <c r="I104" s="14"/>
      <c r="J104" s="14"/>
      <c r="K104" s="14"/>
      <c r="L104" s="14"/>
      <c r="M104" s="14"/>
      <c r="N104" s="14"/>
      <c r="O104" s="14"/>
      <c r="P104" s="14"/>
      <c r="Q104" s="273"/>
    </row>
    <row r="105" spans="2:17" s="16" customFormat="1" x14ac:dyDescent="0.25">
      <c r="B105" s="20"/>
      <c r="C105" s="43" t="s">
        <v>194</v>
      </c>
      <c r="D105" s="43"/>
      <c r="E105" s="14"/>
      <c r="F105" s="14"/>
      <c r="G105" s="14"/>
      <c r="H105" s="14"/>
      <c r="I105" s="14"/>
      <c r="J105" s="14"/>
      <c r="K105" s="14"/>
      <c r="L105" s="14"/>
      <c r="M105" s="14"/>
      <c r="N105" s="14"/>
      <c r="O105" s="14"/>
      <c r="P105" s="14"/>
      <c r="Q105" s="106"/>
    </row>
    <row r="106" spans="2:17" s="16" customFormat="1" ht="14.4" x14ac:dyDescent="0.25">
      <c r="B106" s="20"/>
      <c r="C106" s="197" t="s">
        <v>89</v>
      </c>
      <c r="D106" s="197"/>
      <c r="E106" s="14"/>
      <c r="F106" s="14"/>
      <c r="G106" s="14"/>
      <c r="H106" s="14"/>
      <c r="I106" s="14"/>
      <c r="J106" s="14"/>
      <c r="K106" s="14"/>
      <c r="L106" s="14"/>
      <c r="M106" s="14"/>
      <c r="N106" s="14"/>
      <c r="O106" s="14"/>
      <c r="P106" s="14"/>
      <c r="Q106" s="106"/>
    </row>
    <row r="107" spans="2:17" s="16" customFormat="1" ht="14.4" x14ac:dyDescent="0.25">
      <c r="B107" s="20"/>
      <c r="C107" s="197" t="s">
        <v>957</v>
      </c>
      <c r="D107" s="197"/>
      <c r="E107" s="14"/>
      <c r="F107" s="14"/>
      <c r="G107" s="14"/>
      <c r="H107" s="14"/>
      <c r="I107" s="14"/>
      <c r="J107" s="14"/>
      <c r="K107" s="14"/>
      <c r="L107" s="14"/>
      <c r="M107" s="14"/>
      <c r="N107" s="14"/>
      <c r="O107" s="14"/>
      <c r="P107" s="14"/>
      <c r="Q107" s="106"/>
    </row>
    <row r="108" spans="2:17" s="16" customFormat="1" ht="14.4" x14ac:dyDescent="0.25">
      <c r="B108" s="20"/>
      <c r="C108" s="197" t="s">
        <v>232</v>
      </c>
      <c r="D108" s="197"/>
      <c r="E108" s="14"/>
      <c r="F108" s="14"/>
      <c r="G108" s="14"/>
      <c r="H108" s="14"/>
      <c r="I108" s="14"/>
      <c r="J108" s="14"/>
      <c r="K108" s="14"/>
      <c r="L108" s="14"/>
      <c r="M108" s="14"/>
      <c r="N108" s="14"/>
      <c r="O108" s="14"/>
      <c r="P108" s="14"/>
      <c r="Q108" s="106"/>
    </row>
    <row r="109" spans="2:17" s="16" customFormat="1" ht="14.4" x14ac:dyDescent="0.25">
      <c r="B109" s="20"/>
      <c r="C109" s="197" t="s">
        <v>958</v>
      </c>
      <c r="D109" s="197"/>
      <c r="E109" s="14"/>
      <c r="F109" s="14"/>
      <c r="G109" s="14"/>
      <c r="H109" s="14"/>
      <c r="I109" s="14"/>
      <c r="J109" s="14"/>
      <c r="K109" s="14"/>
      <c r="L109" s="14"/>
      <c r="M109" s="14"/>
      <c r="N109" s="14"/>
      <c r="O109" s="14"/>
      <c r="P109" s="14"/>
      <c r="Q109" s="106"/>
    </row>
    <row r="110" spans="2:17" s="16" customFormat="1" ht="14.4" x14ac:dyDescent="0.25">
      <c r="B110" s="20"/>
      <c r="C110" s="197"/>
      <c r="D110" s="197"/>
      <c r="E110" s="14"/>
      <c r="F110" s="14"/>
      <c r="G110" s="14"/>
      <c r="H110" s="14"/>
      <c r="I110" s="14"/>
      <c r="J110" s="14"/>
      <c r="K110" s="14"/>
      <c r="L110" s="14"/>
      <c r="M110" s="14"/>
      <c r="N110" s="14"/>
      <c r="O110" s="14"/>
      <c r="P110" s="14"/>
      <c r="Q110" s="106"/>
    </row>
    <row r="111" spans="2:17" s="16" customFormat="1" x14ac:dyDescent="0.25">
      <c r="B111" s="20"/>
      <c r="C111" s="43" t="s">
        <v>959</v>
      </c>
      <c r="D111" s="43"/>
      <c r="E111" s="14"/>
      <c r="F111" s="14"/>
      <c r="G111" s="14"/>
      <c r="H111" s="14"/>
      <c r="I111" s="14"/>
      <c r="J111" s="14"/>
      <c r="K111" s="14"/>
      <c r="L111" s="14"/>
      <c r="M111" s="14"/>
      <c r="N111" s="14"/>
      <c r="O111" s="14"/>
      <c r="P111" s="14"/>
      <c r="Q111" s="106"/>
    </row>
    <row r="112" spans="2:17" s="16" customFormat="1" ht="14.4" x14ac:dyDescent="0.25">
      <c r="B112" s="20"/>
      <c r="C112" s="197" t="s">
        <v>89</v>
      </c>
      <c r="D112" s="197"/>
      <c r="E112" s="14"/>
      <c r="F112" s="14"/>
      <c r="G112" s="14"/>
      <c r="H112" s="14"/>
      <c r="I112" s="14"/>
      <c r="J112" s="14"/>
      <c r="K112" s="14"/>
      <c r="L112" s="14"/>
      <c r="M112" s="14"/>
      <c r="N112" s="14"/>
      <c r="O112" s="14"/>
      <c r="P112" s="14"/>
      <c r="Q112" s="106"/>
    </row>
    <row r="113" spans="2:17" s="16" customFormat="1" ht="14.4" x14ac:dyDescent="0.25">
      <c r="B113" s="20"/>
      <c r="C113" s="197" t="s">
        <v>957</v>
      </c>
      <c r="D113" s="197"/>
      <c r="E113" s="14"/>
      <c r="F113" s="14"/>
      <c r="G113" s="14"/>
      <c r="H113" s="14"/>
      <c r="I113" s="14"/>
      <c r="J113" s="14"/>
      <c r="K113" s="14"/>
      <c r="L113" s="14"/>
      <c r="M113" s="14"/>
      <c r="N113" s="14"/>
      <c r="O113" s="14"/>
      <c r="P113" s="14"/>
      <c r="Q113" s="106"/>
    </row>
    <row r="114" spans="2:17" s="16" customFormat="1" ht="14.4" x14ac:dyDescent="0.25">
      <c r="B114" s="20"/>
      <c r="C114" s="197" t="s">
        <v>232</v>
      </c>
      <c r="D114" s="197"/>
      <c r="E114" s="14"/>
      <c r="F114" s="14"/>
      <c r="G114" s="14"/>
      <c r="H114" s="14"/>
      <c r="I114" s="14"/>
      <c r="J114" s="14"/>
      <c r="K114" s="14"/>
      <c r="L114" s="14"/>
      <c r="M114" s="14"/>
      <c r="N114" s="14"/>
      <c r="O114" s="14"/>
      <c r="P114" s="14"/>
      <c r="Q114" s="106"/>
    </row>
    <row r="115" spans="2:17" s="16" customFormat="1" ht="14.4" x14ac:dyDescent="0.25">
      <c r="B115" s="20"/>
      <c r="C115" s="197" t="s">
        <v>958</v>
      </c>
      <c r="D115" s="197"/>
      <c r="E115" s="14"/>
      <c r="F115" s="14"/>
      <c r="G115" s="14"/>
      <c r="H115" s="14"/>
      <c r="I115" s="14"/>
      <c r="J115" s="14"/>
      <c r="K115" s="14"/>
      <c r="L115" s="14"/>
      <c r="M115" s="14"/>
      <c r="N115" s="14"/>
      <c r="O115" s="14"/>
      <c r="P115" s="14"/>
      <c r="Q115" s="106"/>
    </row>
    <row r="116" spans="2:17" s="16" customFormat="1" x14ac:dyDescent="0.25">
      <c r="B116" s="20"/>
      <c r="C116" s="43" t="s">
        <v>232</v>
      </c>
      <c r="D116" s="43"/>
      <c r="E116" s="14"/>
      <c r="F116" s="14"/>
      <c r="G116" s="14"/>
      <c r="H116" s="14"/>
      <c r="I116" s="14"/>
      <c r="J116" s="14"/>
      <c r="K116" s="14"/>
      <c r="L116" s="14"/>
      <c r="M116" s="14"/>
      <c r="N116" s="14"/>
      <c r="O116" s="14"/>
      <c r="P116" s="14"/>
      <c r="Q116" s="106"/>
    </row>
    <row r="117" spans="2:17" s="16" customFormat="1" x14ac:dyDescent="0.25">
      <c r="B117" s="20"/>
      <c r="C117" s="43"/>
      <c r="D117" s="43"/>
      <c r="E117" s="14"/>
      <c r="F117" s="14"/>
      <c r="G117" s="14"/>
      <c r="H117" s="14"/>
      <c r="I117" s="14"/>
      <c r="J117" s="14"/>
      <c r="K117" s="14"/>
      <c r="L117" s="14"/>
      <c r="M117" s="14"/>
      <c r="N117" s="14"/>
      <c r="O117" s="14"/>
      <c r="P117" s="14"/>
      <c r="Q117" s="106"/>
    </row>
    <row r="118" spans="2:17" s="16" customFormat="1" x14ac:dyDescent="0.25">
      <c r="B118" s="20"/>
      <c r="C118" s="103" t="s">
        <v>195</v>
      </c>
      <c r="D118" s="103"/>
      <c r="E118" s="14"/>
      <c r="F118" s="14"/>
      <c r="G118" s="14"/>
      <c r="H118" s="14"/>
      <c r="I118" s="14"/>
      <c r="J118" s="14"/>
      <c r="K118" s="14"/>
      <c r="L118" s="14"/>
      <c r="M118" s="14"/>
      <c r="N118" s="14"/>
      <c r="O118" s="14"/>
      <c r="P118" s="14"/>
      <c r="Q118" s="106"/>
    </row>
    <row r="119" spans="2:17" s="16" customFormat="1" ht="14.4" x14ac:dyDescent="0.25">
      <c r="B119" s="20"/>
      <c r="C119" s="197" t="s">
        <v>89</v>
      </c>
      <c r="D119" s="197"/>
      <c r="E119" s="14"/>
      <c r="F119" s="14"/>
      <c r="G119" s="14"/>
      <c r="H119" s="14"/>
      <c r="I119" s="14"/>
      <c r="J119" s="14"/>
      <c r="K119" s="14"/>
      <c r="L119" s="14"/>
      <c r="M119" s="14"/>
      <c r="N119" s="14"/>
      <c r="O119" s="14"/>
      <c r="P119" s="14"/>
      <c r="Q119" s="106"/>
    </row>
    <row r="120" spans="2:17" s="16" customFormat="1" ht="14.4" x14ac:dyDescent="0.25">
      <c r="B120" s="20"/>
      <c r="C120" s="197" t="s">
        <v>957</v>
      </c>
      <c r="D120" s="197"/>
      <c r="E120" s="14"/>
      <c r="F120" s="14"/>
      <c r="G120" s="14"/>
      <c r="H120" s="14"/>
      <c r="I120" s="14"/>
      <c r="J120" s="14"/>
      <c r="K120" s="14"/>
      <c r="L120" s="14"/>
      <c r="M120" s="14"/>
      <c r="N120" s="14"/>
      <c r="O120" s="14"/>
      <c r="P120" s="14"/>
      <c r="Q120" s="106"/>
    </row>
    <row r="121" spans="2:17" s="16" customFormat="1" ht="14.4" x14ac:dyDescent="0.25">
      <c r="B121" s="20"/>
      <c r="C121" s="197" t="s">
        <v>232</v>
      </c>
      <c r="D121" s="197"/>
      <c r="E121" s="14"/>
      <c r="F121" s="14"/>
      <c r="G121" s="14"/>
      <c r="H121" s="14"/>
      <c r="I121" s="14"/>
      <c r="J121" s="14"/>
      <c r="K121" s="14"/>
      <c r="L121" s="14"/>
      <c r="M121" s="14"/>
      <c r="N121" s="14"/>
      <c r="O121" s="14"/>
      <c r="P121" s="14"/>
      <c r="Q121" s="106"/>
    </row>
    <row r="122" spans="2:17" s="16" customFormat="1" ht="14.4" x14ac:dyDescent="0.25">
      <c r="B122" s="20"/>
      <c r="C122" s="197" t="s">
        <v>958</v>
      </c>
      <c r="D122" s="197"/>
      <c r="E122" s="14"/>
      <c r="F122" s="14"/>
      <c r="G122" s="14"/>
      <c r="H122" s="14"/>
      <c r="I122" s="14"/>
      <c r="J122" s="14"/>
      <c r="K122" s="14"/>
      <c r="L122" s="14"/>
      <c r="M122" s="14"/>
      <c r="N122" s="14"/>
      <c r="O122" s="14"/>
      <c r="P122" s="14"/>
      <c r="Q122" s="106"/>
    </row>
    <row r="123" spans="2:17" s="16" customFormat="1" x14ac:dyDescent="0.25">
      <c r="B123" s="20"/>
      <c r="C123" s="103"/>
      <c r="D123" s="103"/>
      <c r="E123" s="14"/>
      <c r="F123" s="14"/>
      <c r="G123" s="14"/>
      <c r="H123" s="14"/>
      <c r="I123" s="14"/>
      <c r="J123" s="14"/>
      <c r="K123" s="14"/>
      <c r="L123" s="14"/>
      <c r="M123" s="14"/>
      <c r="N123" s="14"/>
      <c r="O123" s="14"/>
      <c r="P123" s="14"/>
      <c r="Q123" s="106"/>
    </row>
    <row r="124" spans="2:17" s="16" customFormat="1" x14ac:dyDescent="0.25">
      <c r="B124" s="90">
        <v>2</v>
      </c>
      <c r="C124" s="9" t="s">
        <v>196</v>
      </c>
      <c r="D124" s="9"/>
      <c r="E124" s="14"/>
      <c r="F124" s="14"/>
      <c r="G124" s="14"/>
      <c r="H124" s="14"/>
      <c r="I124" s="14"/>
      <c r="J124" s="14"/>
      <c r="K124" s="14"/>
      <c r="L124" s="14"/>
      <c r="M124" s="14"/>
      <c r="N124" s="14"/>
      <c r="O124" s="14"/>
      <c r="P124" s="14"/>
      <c r="Q124" s="106"/>
    </row>
    <row r="125" spans="2:17" s="16" customFormat="1" x14ac:dyDescent="0.25">
      <c r="B125" s="20"/>
      <c r="C125" s="43" t="s">
        <v>194</v>
      </c>
      <c r="D125" s="43"/>
      <c r="E125" s="14"/>
      <c r="F125" s="14"/>
      <c r="G125" s="14"/>
      <c r="H125" s="14"/>
      <c r="I125" s="14"/>
      <c r="J125" s="14"/>
      <c r="K125" s="14"/>
      <c r="L125" s="14"/>
      <c r="M125" s="14"/>
      <c r="N125" s="14"/>
      <c r="O125" s="14"/>
      <c r="P125" s="14"/>
      <c r="Q125" s="106"/>
    </row>
    <row r="126" spans="2:17" s="16" customFormat="1" ht="14.4" x14ac:dyDescent="0.25">
      <c r="B126" s="20"/>
      <c r="C126" s="197" t="s">
        <v>89</v>
      </c>
      <c r="D126" s="197"/>
      <c r="E126" s="14"/>
      <c r="F126" s="14"/>
      <c r="G126" s="14"/>
      <c r="H126" s="14"/>
      <c r="I126" s="14"/>
      <c r="J126" s="14"/>
      <c r="K126" s="14"/>
      <c r="L126" s="14"/>
      <c r="M126" s="14"/>
      <c r="N126" s="14"/>
      <c r="O126" s="14"/>
      <c r="P126" s="14"/>
      <c r="Q126" s="106"/>
    </row>
    <row r="127" spans="2:17" s="16" customFormat="1" ht="14.4" x14ac:dyDescent="0.25">
      <c r="B127" s="20"/>
      <c r="C127" s="197" t="s">
        <v>957</v>
      </c>
      <c r="D127" s="197"/>
      <c r="E127" s="14"/>
      <c r="F127" s="14"/>
      <c r="G127" s="14"/>
      <c r="H127" s="14"/>
      <c r="I127" s="14"/>
      <c r="J127" s="14"/>
      <c r="K127" s="14"/>
      <c r="L127" s="14"/>
      <c r="M127" s="14"/>
      <c r="N127" s="14"/>
      <c r="O127" s="14"/>
      <c r="P127" s="14"/>
      <c r="Q127" s="106"/>
    </row>
    <row r="128" spans="2:17" s="16" customFormat="1" ht="14.4" x14ac:dyDescent="0.25">
      <c r="B128" s="20"/>
      <c r="C128" s="197" t="s">
        <v>232</v>
      </c>
      <c r="D128" s="197"/>
      <c r="E128" s="14"/>
      <c r="F128" s="14"/>
      <c r="G128" s="14"/>
      <c r="H128" s="14"/>
      <c r="I128" s="14"/>
      <c r="J128" s="14"/>
      <c r="K128" s="14"/>
      <c r="L128" s="14"/>
      <c r="M128" s="14"/>
      <c r="N128" s="14"/>
      <c r="O128" s="14"/>
      <c r="P128" s="14"/>
      <c r="Q128" s="106"/>
    </row>
    <row r="129" spans="2:17" s="16" customFormat="1" ht="14.4" x14ac:dyDescent="0.25">
      <c r="B129" s="20"/>
      <c r="C129" s="197" t="s">
        <v>958</v>
      </c>
      <c r="D129" s="197"/>
      <c r="E129" s="14"/>
      <c r="F129" s="14"/>
      <c r="G129" s="14"/>
      <c r="H129" s="14"/>
      <c r="I129" s="14"/>
      <c r="J129" s="14"/>
      <c r="K129" s="14"/>
      <c r="L129" s="14"/>
      <c r="M129" s="14"/>
      <c r="N129" s="14"/>
      <c r="O129" s="14"/>
      <c r="P129" s="14"/>
      <c r="Q129" s="106"/>
    </row>
    <row r="130" spans="2:17" s="16" customFormat="1" ht="14.4" x14ac:dyDescent="0.25">
      <c r="B130" s="20"/>
      <c r="C130" s="197"/>
      <c r="D130" s="197"/>
      <c r="E130" s="14"/>
      <c r="F130" s="14"/>
      <c r="G130" s="14"/>
      <c r="H130" s="14"/>
      <c r="I130" s="14"/>
      <c r="J130" s="14"/>
      <c r="K130" s="14"/>
      <c r="L130" s="14"/>
      <c r="M130" s="14"/>
      <c r="N130" s="14"/>
      <c r="O130" s="14"/>
      <c r="P130" s="14"/>
      <c r="Q130" s="106"/>
    </row>
    <row r="131" spans="2:17" s="16" customFormat="1" x14ac:dyDescent="0.25">
      <c r="B131" s="20"/>
      <c r="C131" s="43" t="s">
        <v>959</v>
      </c>
      <c r="D131" s="43"/>
      <c r="E131" s="14"/>
      <c r="F131" s="14"/>
      <c r="G131" s="14"/>
      <c r="H131" s="14"/>
      <c r="I131" s="14"/>
      <c r="J131" s="14"/>
      <c r="K131" s="14"/>
      <c r="L131" s="14"/>
      <c r="M131" s="14"/>
      <c r="N131" s="14"/>
      <c r="O131" s="14"/>
      <c r="P131" s="14"/>
      <c r="Q131" s="106"/>
    </row>
    <row r="132" spans="2:17" s="16" customFormat="1" ht="14.4" x14ac:dyDescent="0.25">
      <c r="B132" s="20"/>
      <c r="C132" s="197" t="s">
        <v>89</v>
      </c>
      <c r="D132" s="197"/>
      <c r="E132" s="14"/>
      <c r="F132" s="14"/>
      <c r="G132" s="14"/>
      <c r="H132" s="14"/>
      <c r="I132" s="14"/>
      <c r="J132" s="14"/>
      <c r="K132" s="14"/>
      <c r="L132" s="14"/>
      <c r="M132" s="14"/>
      <c r="N132" s="14"/>
      <c r="O132" s="14"/>
      <c r="P132" s="14"/>
      <c r="Q132" s="106"/>
    </row>
    <row r="133" spans="2:17" s="16" customFormat="1" ht="14.4" x14ac:dyDescent="0.25">
      <c r="B133" s="20"/>
      <c r="C133" s="197" t="s">
        <v>957</v>
      </c>
      <c r="D133" s="197"/>
      <c r="E133" s="14"/>
      <c r="F133" s="14"/>
      <c r="G133" s="14"/>
      <c r="H133" s="14"/>
      <c r="I133" s="14"/>
      <c r="J133" s="14"/>
      <c r="K133" s="14"/>
      <c r="L133" s="14"/>
      <c r="M133" s="14"/>
      <c r="N133" s="14"/>
      <c r="O133" s="14"/>
      <c r="P133" s="14"/>
      <c r="Q133" s="106"/>
    </row>
    <row r="134" spans="2:17" s="16" customFormat="1" ht="14.4" x14ac:dyDescent="0.25">
      <c r="B134" s="20"/>
      <c r="C134" s="197" t="s">
        <v>232</v>
      </c>
      <c r="D134" s="197"/>
      <c r="E134" s="14"/>
      <c r="F134" s="14"/>
      <c r="G134" s="14"/>
      <c r="H134" s="14"/>
      <c r="I134" s="14"/>
      <c r="J134" s="14"/>
      <c r="K134" s="14"/>
      <c r="L134" s="14"/>
      <c r="M134" s="14"/>
      <c r="N134" s="14"/>
      <c r="O134" s="14"/>
      <c r="P134" s="14"/>
      <c r="Q134" s="106"/>
    </row>
    <row r="135" spans="2:17" s="16" customFormat="1" ht="14.4" x14ac:dyDescent="0.25">
      <c r="B135" s="20"/>
      <c r="C135" s="197" t="s">
        <v>958</v>
      </c>
      <c r="D135" s="197"/>
      <c r="E135" s="14"/>
      <c r="F135" s="14"/>
      <c r="G135" s="14"/>
      <c r="H135" s="14"/>
      <c r="I135" s="14"/>
      <c r="J135" s="14"/>
      <c r="K135" s="14"/>
      <c r="L135" s="14"/>
      <c r="M135" s="14"/>
      <c r="N135" s="14"/>
      <c r="O135" s="14"/>
      <c r="P135" s="14"/>
      <c r="Q135" s="106"/>
    </row>
    <row r="136" spans="2:17" s="16" customFormat="1" x14ac:dyDescent="0.25">
      <c r="B136" s="20"/>
      <c r="C136" s="43" t="s">
        <v>232</v>
      </c>
      <c r="D136" s="43"/>
      <c r="E136" s="14"/>
      <c r="F136" s="14"/>
      <c r="G136" s="14"/>
      <c r="H136" s="14"/>
      <c r="I136" s="14"/>
      <c r="J136" s="14"/>
      <c r="K136" s="14"/>
      <c r="L136" s="14"/>
      <c r="M136" s="14"/>
      <c r="N136" s="14"/>
      <c r="O136" s="14"/>
      <c r="P136" s="14"/>
      <c r="Q136" s="106"/>
    </row>
    <row r="137" spans="2:17" s="16" customFormat="1" x14ac:dyDescent="0.25">
      <c r="B137" s="20"/>
      <c r="C137" s="43"/>
      <c r="D137" s="43"/>
      <c r="E137" s="14"/>
      <c r="F137" s="14"/>
      <c r="G137" s="14"/>
      <c r="H137" s="14"/>
      <c r="I137" s="14"/>
      <c r="J137" s="14"/>
      <c r="K137" s="14"/>
      <c r="L137" s="14"/>
      <c r="M137" s="14"/>
      <c r="N137" s="14"/>
      <c r="O137" s="14"/>
      <c r="P137" s="14"/>
      <c r="Q137" s="106"/>
    </row>
    <row r="138" spans="2:17" s="16" customFormat="1" x14ac:dyDescent="0.25">
      <c r="B138" s="20"/>
      <c r="C138" s="103" t="s">
        <v>195</v>
      </c>
      <c r="D138" s="103"/>
      <c r="E138" s="14"/>
      <c r="F138" s="14"/>
      <c r="G138" s="14"/>
      <c r="H138" s="14"/>
      <c r="I138" s="14"/>
      <c r="J138" s="14"/>
      <c r="K138" s="14"/>
      <c r="L138" s="14"/>
      <c r="M138" s="14"/>
      <c r="N138" s="14"/>
      <c r="O138" s="14"/>
      <c r="P138" s="14"/>
      <c r="Q138" s="106"/>
    </row>
    <row r="139" spans="2:17" s="16" customFormat="1" ht="14.4" x14ac:dyDescent="0.25">
      <c r="B139" s="20"/>
      <c r="C139" s="197" t="s">
        <v>89</v>
      </c>
      <c r="D139" s="197"/>
      <c r="E139" s="14"/>
      <c r="F139" s="14"/>
      <c r="G139" s="14"/>
      <c r="H139" s="14"/>
      <c r="I139" s="14"/>
      <c r="J139" s="14"/>
      <c r="K139" s="14"/>
      <c r="L139" s="14"/>
      <c r="M139" s="14"/>
      <c r="N139" s="14"/>
      <c r="O139" s="14"/>
      <c r="P139" s="14"/>
      <c r="Q139" s="106"/>
    </row>
    <row r="140" spans="2:17" s="16" customFormat="1" ht="14.4" x14ac:dyDescent="0.25">
      <c r="B140" s="20"/>
      <c r="C140" s="197" t="s">
        <v>957</v>
      </c>
      <c r="D140" s="197"/>
      <c r="E140" s="14"/>
      <c r="F140" s="14"/>
      <c r="G140" s="14"/>
      <c r="H140" s="14"/>
      <c r="I140" s="14"/>
      <c r="J140" s="14"/>
      <c r="K140" s="14"/>
      <c r="L140" s="14"/>
      <c r="M140" s="14"/>
      <c r="N140" s="14"/>
      <c r="O140" s="14"/>
      <c r="P140" s="14"/>
      <c r="Q140" s="106"/>
    </row>
    <row r="141" spans="2:17" s="16" customFormat="1" ht="14.4" x14ac:dyDescent="0.25">
      <c r="B141" s="20"/>
      <c r="C141" s="197" t="s">
        <v>232</v>
      </c>
      <c r="D141" s="197"/>
      <c r="E141" s="14"/>
      <c r="F141" s="14"/>
      <c r="G141" s="14"/>
      <c r="H141" s="14"/>
      <c r="I141" s="14"/>
      <c r="J141" s="14"/>
      <c r="K141" s="14"/>
      <c r="L141" s="14"/>
      <c r="M141" s="14"/>
      <c r="N141" s="14"/>
      <c r="O141" s="14"/>
      <c r="P141" s="14"/>
      <c r="Q141" s="106"/>
    </row>
    <row r="142" spans="2:17" s="16" customFormat="1" ht="14.4" x14ac:dyDescent="0.25">
      <c r="B142" s="20"/>
      <c r="C142" s="197" t="s">
        <v>958</v>
      </c>
      <c r="D142" s="197"/>
      <c r="E142" s="14"/>
      <c r="F142" s="14"/>
      <c r="G142" s="14"/>
      <c r="H142" s="14"/>
      <c r="I142" s="14"/>
      <c r="J142" s="14"/>
      <c r="K142" s="14"/>
      <c r="L142" s="14"/>
      <c r="M142" s="14"/>
      <c r="N142" s="14"/>
      <c r="O142" s="14"/>
      <c r="P142" s="14"/>
      <c r="Q142" s="106"/>
    </row>
    <row r="143" spans="2:17" x14ac:dyDescent="0.25">
      <c r="B143" s="8"/>
      <c r="C143" s="14" t="s">
        <v>86</v>
      </c>
      <c r="D143" s="14"/>
      <c r="E143" s="10"/>
      <c r="F143" s="10"/>
      <c r="G143" s="266"/>
      <c r="H143" s="267"/>
      <c r="I143" s="266"/>
      <c r="J143" s="266"/>
      <c r="K143" s="266"/>
      <c r="L143" s="266"/>
      <c r="M143" s="266"/>
      <c r="N143" s="266"/>
      <c r="O143" s="266"/>
      <c r="P143" s="266"/>
      <c r="Q143" s="274"/>
    </row>
    <row r="144" spans="2:17" x14ac:dyDescent="0.25">
      <c r="B144" s="8"/>
      <c r="C144" s="14"/>
      <c r="D144" s="14"/>
      <c r="E144" s="10"/>
      <c r="F144" s="10"/>
      <c r="G144" s="266"/>
      <c r="H144" s="267"/>
      <c r="I144" s="266"/>
      <c r="J144" s="266"/>
      <c r="K144" s="266"/>
      <c r="L144" s="266"/>
      <c r="M144" s="266"/>
      <c r="N144" s="266"/>
      <c r="O144" s="266"/>
      <c r="P144" s="266"/>
      <c r="Q144" s="274"/>
    </row>
    <row r="145" spans="2:17" s="109" customFormat="1" ht="15.6" customHeight="1" x14ac:dyDescent="0.25">
      <c r="B145" s="271"/>
      <c r="C145" s="704" t="s">
        <v>922</v>
      </c>
      <c r="D145" s="704"/>
      <c r="E145" s="704"/>
      <c r="F145" s="704"/>
      <c r="G145" s="704"/>
      <c r="H145" s="704"/>
      <c r="I145" s="704"/>
      <c r="J145" s="704"/>
      <c r="K145" s="704"/>
      <c r="L145" s="704"/>
      <c r="M145" s="704"/>
      <c r="N145" s="704"/>
      <c r="O145" s="704"/>
      <c r="P145" s="704"/>
      <c r="Q145" s="705"/>
    </row>
  </sheetData>
  <mergeCells count="7">
    <mergeCell ref="C145:Q145"/>
    <mergeCell ref="C96:Q96"/>
    <mergeCell ref="C2:Q2"/>
    <mergeCell ref="C3:Q3"/>
    <mergeCell ref="C4:Q4"/>
    <mergeCell ref="C5:Q5"/>
    <mergeCell ref="C50:Q50"/>
  </mergeCells>
  <printOptions horizontalCentered="1"/>
  <pageMargins left="0.2362204724409" right="0.23622047244094499" top="0.63" bottom="0.36" header="0.23622047244094499" footer="0.23622047244094499"/>
  <pageSetup paperSize="9" scale="72" fitToHeight="3" orientation="landscape" r:id="rId1"/>
  <headerFooter alignWithMargins="0"/>
  <rowBreaks count="2" manualBreakCount="2">
    <brk id="51" min="1" max="15" man="1"/>
    <brk id="97" min="1" max="15"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B2BD-7F9F-4F68-B3B8-85542E01DFE1}">
  <sheetPr>
    <pageSetUpPr fitToPage="1"/>
  </sheetPr>
  <dimension ref="B1:I63"/>
  <sheetViews>
    <sheetView showGridLines="0" view="pageBreakPreview" zoomScaleNormal="75" zoomScaleSheetLayoutView="100" workbookViewId="0">
      <selection activeCell="B25" sqref="B25"/>
    </sheetView>
  </sheetViews>
  <sheetFormatPr defaultColWidth="9.21875" defaultRowHeight="13.8" x14ac:dyDescent="0.25"/>
  <cols>
    <col min="1" max="1" width="9.21875" style="7"/>
    <col min="2" max="2" width="38" style="7" customWidth="1"/>
    <col min="3" max="9" width="21" style="7" customWidth="1"/>
    <col min="10" max="16384" width="9.21875" style="7"/>
  </cols>
  <sheetData>
    <row r="1" spans="2:9" s="3" customFormat="1" x14ac:dyDescent="0.25"/>
    <row r="2" spans="2:9" s="3" customFormat="1" x14ac:dyDescent="0.25">
      <c r="B2" s="692" t="s">
        <v>83</v>
      </c>
      <c r="C2" s="692"/>
      <c r="D2" s="692"/>
      <c r="E2" s="692"/>
      <c r="F2" s="692"/>
      <c r="G2" s="692"/>
      <c r="H2" s="692"/>
      <c r="I2" s="692"/>
    </row>
    <row r="3" spans="2:9" s="3" customFormat="1" x14ac:dyDescent="0.25">
      <c r="B3" s="687" t="s">
        <v>114</v>
      </c>
      <c r="C3" s="687"/>
      <c r="D3" s="687"/>
      <c r="E3" s="687"/>
      <c r="F3" s="687"/>
      <c r="G3" s="687"/>
      <c r="H3" s="687"/>
      <c r="I3" s="687"/>
    </row>
    <row r="4" spans="2:9" s="3" customFormat="1" x14ac:dyDescent="0.25">
      <c r="B4" s="692" t="s">
        <v>113</v>
      </c>
      <c r="C4" s="692"/>
      <c r="D4" s="692"/>
      <c r="E4" s="692"/>
      <c r="F4" s="692"/>
      <c r="G4" s="692"/>
      <c r="H4" s="692"/>
      <c r="I4" s="692"/>
    </row>
    <row r="5" spans="2:9" s="3" customFormat="1" x14ac:dyDescent="0.25">
      <c r="B5" s="692" t="s">
        <v>859</v>
      </c>
      <c r="C5" s="692"/>
      <c r="D5" s="692"/>
      <c r="E5" s="692"/>
      <c r="F5" s="692"/>
      <c r="G5" s="692"/>
      <c r="H5" s="692"/>
      <c r="I5" s="692"/>
    </row>
    <row r="6" spans="2:9" s="3" customFormat="1" x14ac:dyDescent="0.25">
      <c r="B6" s="4"/>
      <c r="C6" s="4"/>
      <c r="D6" s="4"/>
      <c r="E6" s="4"/>
      <c r="F6" s="4"/>
      <c r="G6" s="4"/>
      <c r="H6" s="4"/>
      <c r="I6" s="4"/>
    </row>
    <row r="7" spans="2:9" s="3" customFormat="1" x14ac:dyDescent="0.25">
      <c r="B7" s="6" t="s">
        <v>72</v>
      </c>
      <c r="C7" s="5"/>
      <c r="D7" s="5"/>
      <c r="E7" s="5"/>
      <c r="F7" s="5"/>
      <c r="G7" s="5"/>
      <c r="H7" s="5"/>
      <c r="I7" s="5"/>
    </row>
    <row r="8" spans="2:9" x14ac:dyDescent="0.25">
      <c r="B8" s="88"/>
    </row>
    <row r="9" spans="2:9" ht="27.6" x14ac:dyDescent="0.25">
      <c r="B9" s="296" t="s">
        <v>84</v>
      </c>
      <c r="C9" s="298" t="s">
        <v>277</v>
      </c>
      <c r="D9" s="298" t="s">
        <v>433</v>
      </c>
      <c r="E9" s="298" t="s">
        <v>434</v>
      </c>
      <c r="F9" s="298" t="s">
        <v>435</v>
      </c>
      <c r="G9" s="298" t="s">
        <v>436</v>
      </c>
      <c r="H9" s="298" t="s">
        <v>437</v>
      </c>
      <c r="I9" s="298" t="s">
        <v>86</v>
      </c>
    </row>
    <row r="10" spans="2:9" x14ac:dyDescent="0.25">
      <c r="B10" s="89"/>
      <c r="C10" s="90"/>
      <c r="D10" s="90"/>
      <c r="E10" s="90"/>
      <c r="F10" s="90"/>
      <c r="G10" s="90"/>
      <c r="H10" s="90"/>
      <c r="I10" s="90"/>
    </row>
    <row r="11" spans="2:9" x14ac:dyDescent="0.25">
      <c r="B11" s="91" t="s">
        <v>193</v>
      </c>
      <c r="C11" s="11"/>
      <c r="D11" s="11"/>
      <c r="E11" s="11"/>
      <c r="F11" s="11"/>
      <c r="G11" s="11"/>
      <c r="H11" s="11"/>
      <c r="I11" s="11"/>
    </row>
    <row r="12" spans="2:9" x14ac:dyDescent="0.25">
      <c r="B12" s="91"/>
      <c r="C12" s="11"/>
      <c r="D12" s="11"/>
      <c r="E12" s="11"/>
      <c r="F12" s="11"/>
      <c r="G12" s="11"/>
      <c r="H12" s="11"/>
      <c r="I12" s="11"/>
    </row>
    <row r="13" spans="2:9" x14ac:dyDescent="0.25">
      <c r="B13" s="91" t="s">
        <v>88</v>
      </c>
      <c r="C13" s="11"/>
      <c r="D13" s="11"/>
      <c r="E13" s="11"/>
      <c r="F13" s="11"/>
      <c r="G13" s="11"/>
      <c r="H13" s="11"/>
      <c r="I13" s="11"/>
    </row>
    <row r="14" spans="2:9" x14ac:dyDescent="0.25">
      <c r="B14" s="11" t="s">
        <v>89</v>
      </c>
      <c r="C14" s="11"/>
      <c r="D14" s="11"/>
      <c r="E14" s="11"/>
      <c r="F14" s="11"/>
      <c r="G14" s="11"/>
      <c r="H14" s="11"/>
      <c r="I14" s="11"/>
    </row>
    <row r="15" spans="2:9" x14ac:dyDescent="0.25">
      <c r="B15" s="11" t="s">
        <v>90</v>
      </c>
      <c r="C15" s="11"/>
      <c r="D15" s="11"/>
      <c r="E15" s="11"/>
      <c r="F15" s="11"/>
      <c r="G15" s="11"/>
      <c r="H15" s="11"/>
      <c r="I15" s="11"/>
    </row>
    <row r="16" spans="2:9" x14ac:dyDescent="0.25">
      <c r="B16" s="11"/>
      <c r="C16" s="11"/>
      <c r="D16" s="11"/>
      <c r="E16" s="11"/>
      <c r="F16" s="11"/>
      <c r="G16" s="11"/>
      <c r="H16" s="11"/>
      <c r="I16" s="11"/>
    </row>
    <row r="17" spans="2:9" x14ac:dyDescent="0.25">
      <c r="B17" s="11" t="s">
        <v>91</v>
      </c>
      <c r="C17" s="11"/>
      <c r="D17" s="11"/>
      <c r="E17" s="11"/>
      <c r="F17" s="11"/>
      <c r="G17" s="11"/>
      <c r="H17" s="11"/>
      <c r="I17" s="11"/>
    </row>
    <row r="18" spans="2:9" ht="14.4" x14ac:dyDescent="0.25">
      <c r="B18" s="92" t="s">
        <v>92</v>
      </c>
      <c r="C18" s="11"/>
      <c r="D18" s="11"/>
      <c r="E18" s="11"/>
      <c r="F18" s="11"/>
      <c r="G18" s="11"/>
      <c r="H18" s="11"/>
      <c r="I18" s="11"/>
    </row>
    <row r="19" spans="2:9" x14ac:dyDescent="0.25">
      <c r="B19" s="11"/>
      <c r="C19" s="11"/>
      <c r="D19" s="11"/>
      <c r="E19" s="11"/>
      <c r="F19" s="11"/>
      <c r="G19" s="11"/>
      <c r="H19" s="11"/>
      <c r="I19" s="11"/>
    </row>
    <row r="20" spans="2:9" x14ac:dyDescent="0.25">
      <c r="B20" s="91" t="s">
        <v>93</v>
      </c>
      <c r="C20" s="11"/>
      <c r="D20" s="11"/>
      <c r="E20" s="11"/>
      <c r="F20" s="11"/>
      <c r="G20" s="11"/>
      <c r="H20" s="11"/>
      <c r="I20" s="11"/>
    </row>
    <row r="21" spans="2:9" x14ac:dyDescent="0.25">
      <c r="B21" s="11" t="s">
        <v>89</v>
      </c>
      <c r="C21" s="11"/>
      <c r="D21" s="11"/>
      <c r="E21" s="11"/>
      <c r="F21" s="11"/>
      <c r="G21" s="11"/>
      <c r="H21" s="11"/>
      <c r="I21" s="11"/>
    </row>
    <row r="22" spans="2:9" x14ac:dyDescent="0.25">
      <c r="B22" s="11" t="s">
        <v>90</v>
      </c>
      <c r="C22" s="11"/>
      <c r="D22" s="11"/>
      <c r="E22" s="11"/>
      <c r="F22" s="11"/>
      <c r="G22" s="11"/>
      <c r="H22" s="11"/>
      <c r="I22" s="11"/>
    </row>
    <row r="23" spans="2:9" x14ac:dyDescent="0.25">
      <c r="B23" s="11"/>
      <c r="C23" s="11"/>
      <c r="D23" s="11"/>
      <c r="E23" s="11"/>
      <c r="F23" s="11"/>
      <c r="G23" s="11"/>
      <c r="H23" s="11"/>
      <c r="I23" s="11"/>
    </row>
    <row r="24" spans="2:9" x14ac:dyDescent="0.25">
      <c r="B24" s="11" t="s">
        <v>94</v>
      </c>
      <c r="C24" s="11"/>
      <c r="D24" s="11"/>
      <c r="E24" s="11"/>
      <c r="F24" s="11"/>
      <c r="G24" s="11"/>
      <c r="H24" s="11"/>
      <c r="I24" s="11"/>
    </row>
    <row r="25" spans="2:9" ht="14.4" x14ac:dyDescent="0.25">
      <c r="B25" s="92" t="s">
        <v>95</v>
      </c>
      <c r="C25" s="11"/>
      <c r="D25" s="11"/>
      <c r="E25" s="11"/>
      <c r="F25" s="11"/>
      <c r="G25" s="11"/>
      <c r="H25" s="11"/>
      <c r="I25" s="11"/>
    </row>
    <row r="26" spans="2:9" x14ac:dyDescent="0.25">
      <c r="B26" s="11"/>
      <c r="C26" s="11"/>
      <c r="D26" s="11"/>
      <c r="E26" s="11"/>
      <c r="F26" s="11"/>
      <c r="G26" s="11"/>
      <c r="H26" s="11"/>
      <c r="I26" s="11"/>
    </row>
    <row r="27" spans="2:9" x14ac:dyDescent="0.25">
      <c r="B27" s="91" t="s">
        <v>196</v>
      </c>
      <c r="C27" s="11"/>
      <c r="D27" s="11"/>
      <c r="E27" s="11"/>
      <c r="F27" s="11"/>
      <c r="G27" s="11"/>
      <c r="H27" s="11"/>
      <c r="I27" s="11"/>
    </row>
    <row r="28" spans="2:9" x14ac:dyDescent="0.25">
      <c r="B28" s="91"/>
      <c r="C28" s="11"/>
      <c r="D28" s="11"/>
      <c r="E28" s="11"/>
      <c r="F28" s="11"/>
      <c r="G28" s="11"/>
      <c r="H28" s="11"/>
      <c r="I28" s="11"/>
    </row>
    <row r="29" spans="2:9" x14ac:dyDescent="0.25">
      <c r="B29" s="91" t="s">
        <v>88</v>
      </c>
      <c r="C29" s="11"/>
      <c r="D29" s="11"/>
      <c r="E29" s="11"/>
      <c r="F29" s="11"/>
      <c r="G29" s="11"/>
      <c r="H29" s="11"/>
      <c r="I29" s="11"/>
    </row>
    <row r="30" spans="2:9" x14ac:dyDescent="0.25">
      <c r="B30" s="11" t="s">
        <v>89</v>
      </c>
      <c r="C30" s="11"/>
      <c r="D30" s="11"/>
      <c r="E30" s="11"/>
      <c r="F30" s="11"/>
      <c r="G30" s="11"/>
      <c r="H30" s="11"/>
      <c r="I30" s="11"/>
    </row>
    <row r="31" spans="2:9" x14ac:dyDescent="0.25">
      <c r="B31" s="11" t="s">
        <v>90</v>
      </c>
      <c r="C31" s="11"/>
      <c r="D31" s="11"/>
      <c r="E31" s="11"/>
      <c r="F31" s="11"/>
      <c r="G31" s="11"/>
      <c r="H31" s="11"/>
      <c r="I31" s="11"/>
    </row>
    <row r="32" spans="2:9" x14ac:dyDescent="0.25">
      <c r="B32" s="11"/>
      <c r="C32" s="11"/>
      <c r="D32" s="11"/>
      <c r="E32" s="11"/>
      <c r="F32" s="11"/>
      <c r="G32" s="11"/>
      <c r="H32" s="11"/>
      <c r="I32" s="11"/>
    </row>
    <row r="33" spans="2:9" x14ac:dyDescent="0.25">
      <c r="B33" s="11" t="s">
        <v>97</v>
      </c>
      <c r="C33" s="11"/>
      <c r="D33" s="11"/>
      <c r="E33" s="11"/>
      <c r="F33" s="11"/>
      <c r="G33" s="11"/>
      <c r="H33" s="11"/>
      <c r="I33" s="11"/>
    </row>
    <row r="34" spans="2:9" ht="14.4" x14ac:dyDescent="0.25">
      <c r="B34" s="92" t="s">
        <v>92</v>
      </c>
      <c r="C34" s="11"/>
      <c r="D34" s="11"/>
      <c r="E34" s="11"/>
      <c r="F34" s="11"/>
      <c r="G34" s="11"/>
      <c r="H34" s="11"/>
      <c r="I34" s="11"/>
    </row>
    <row r="35" spans="2:9" x14ac:dyDescent="0.25">
      <c r="B35" s="11"/>
      <c r="C35" s="11"/>
      <c r="D35" s="11"/>
      <c r="E35" s="11"/>
      <c r="F35" s="11"/>
      <c r="G35" s="11"/>
      <c r="H35" s="11"/>
      <c r="I35" s="11"/>
    </row>
    <row r="36" spans="2:9" x14ac:dyDescent="0.25">
      <c r="B36" s="91" t="s">
        <v>98</v>
      </c>
      <c r="C36" s="11"/>
      <c r="D36" s="11"/>
      <c r="E36" s="11"/>
      <c r="F36" s="11"/>
      <c r="G36" s="11"/>
      <c r="H36" s="11"/>
      <c r="I36" s="11"/>
    </row>
    <row r="37" spans="2:9" x14ac:dyDescent="0.25">
      <c r="B37" s="11" t="s">
        <v>89</v>
      </c>
      <c r="C37" s="11"/>
      <c r="D37" s="11"/>
      <c r="E37" s="11"/>
      <c r="F37" s="11"/>
      <c r="G37" s="11"/>
      <c r="H37" s="11"/>
      <c r="I37" s="11"/>
    </row>
    <row r="38" spans="2:9" x14ac:dyDescent="0.25">
      <c r="B38" s="11" t="s">
        <v>90</v>
      </c>
      <c r="C38" s="11"/>
      <c r="D38" s="11"/>
      <c r="E38" s="11"/>
      <c r="F38" s="11"/>
      <c r="G38" s="11"/>
      <c r="H38" s="11"/>
      <c r="I38" s="11"/>
    </row>
    <row r="39" spans="2:9" x14ac:dyDescent="0.25">
      <c r="B39" s="11"/>
      <c r="C39" s="11"/>
      <c r="D39" s="11"/>
      <c r="E39" s="11"/>
      <c r="F39" s="11"/>
      <c r="G39" s="11"/>
      <c r="H39" s="11"/>
      <c r="I39" s="11"/>
    </row>
    <row r="40" spans="2:9" x14ac:dyDescent="0.25">
      <c r="B40" s="11" t="s">
        <v>99</v>
      </c>
      <c r="C40" s="11"/>
      <c r="D40" s="11"/>
      <c r="E40" s="11"/>
      <c r="F40" s="11"/>
      <c r="G40" s="11"/>
      <c r="H40" s="11"/>
      <c r="I40" s="11"/>
    </row>
    <row r="41" spans="2:9" ht="14.4" x14ac:dyDescent="0.25">
      <c r="B41" s="92" t="s">
        <v>100</v>
      </c>
      <c r="C41" s="11"/>
      <c r="D41" s="11"/>
      <c r="E41" s="11"/>
      <c r="F41" s="11"/>
      <c r="G41" s="11"/>
      <c r="H41" s="11"/>
      <c r="I41" s="11"/>
    </row>
    <row r="42" spans="2:9" x14ac:dyDescent="0.25">
      <c r="B42" s="11"/>
      <c r="C42" s="11"/>
      <c r="D42" s="11"/>
      <c r="E42" s="11"/>
      <c r="F42" s="11"/>
      <c r="G42" s="11"/>
      <c r="H42" s="11"/>
      <c r="I42" s="11"/>
    </row>
    <row r="43" spans="2:9" x14ac:dyDescent="0.25">
      <c r="B43" s="91" t="s">
        <v>86</v>
      </c>
      <c r="C43" s="11"/>
      <c r="D43" s="11"/>
      <c r="E43" s="11"/>
      <c r="F43" s="11"/>
      <c r="G43" s="11"/>
      <c r="H43" s="11"/>
      <c r="I43" s="11"/>
    </row>
    <row r="45" spans="2:9" x14ac:dyDescent="0.25">
      <c r="B45" s="93" t="s">
        <v>383</v>
      </c>
      <c r="C45" s="94"/>
      <c r="D45" s="94"/>
      <c r="E45" s="94"/>
      <c r="F45" s="94"/>
      <c r="G45" s="94"/>
      <c r="H45" s="94"/>
      <c r="I45" s="94"/>
    </row>
    <row r="46" spans="2:9" ht="14.4" x14ac:dyDescent="0.25">
      <c r="B46" s="94" t="s">
        <v>382</v>
      </c>
      <c r="C46" s="95"/>
      <c r="D46" s="95"/>
      <c r="E46" s="95"/>
      <c r="F46" s="95"/>
      <c r="G46" s="95"/>
      <c r="H46" s="95"/>
      <c r="I46" s="95"/>
    </row>
    <row r="47" spans="2:9" ht="14.4" x14ac:dyDescent="0.25">
      <c r="B47" s="94" t="s">
        <v>381</v>
      </c>
      <c r="C47" s="96"/>
      <c r="D47" s="96"/>
      <c r="E47" s="96"/>
      <c r="F47" s="96"/>
      <c r="G47" s="96"/>
      <c r="H47" s="96"/>
      <c r="I47" s="96"/>
    </row>
    <row r="48" spans="2:9" x14ac:dyDescent="0.25">
      <c r="B48" s="7" t="s">
        <v>380</v>
      </c>
    </row>
    <row r="49" spans="2:2" x14ac:dyDescent="0.25">
      <c r="B49" s="7" t="s">
        <v>379</v>
      </c>
    </row>
    <row r="63" spans="2:2" x14ac:dyDescent="0.25">
      <c r="B63" s="78"/>
    </row>
  </sheetData>
  <mergeCells count="4">
    <mergeCell ref="B2:I2"/>
    <mergeCell ref="B3:I3"/>
    <mergeCell ref="B4:I4"/>
    <mergeCell ref="B5:I5"/>
  </mergeCells>
  <printOptions horizontalCentered="1"/>
  <pageMargins left="0.2362204724409" right="0.23622047244094499" top="0.63" bottom="0.36" header="0.23622047244094499" footer="0.23622047244094499"/>
  <pageSetup paperSize="9" scale="78"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01C9-E68F-42D8-A0D8-955B0C514E6F}">
  <sheetPr>
    <pageSetUpPr fitToPage="1"/>
  </sheetPr>
  <dimension ref="B2:Y46"/>
  <sheetViews>
    <sheetView view="pageBreakPreview" topLeftCell="B1" zoomScale="70" zoomScaleNormal="70" zoomScaleSheetLayoutView="70" workbookViewId="0">
      <selection activeCell="B25" sqref="B25"/>
    </sheetView>
  </sheetViews>
  <sheetFormatPr defaultColWidth="9.21875" defaultRowHeight="13.8" x14ac:dyDescent="0.25"/>
  <cols>
    <col min="1" max="1" width="9.21875" style="79"/>
    <col min="2" max="2" width="27.77734375" style="79" customWidth="1"/>
    <col min="3" max="7" width="18.5546875" style="79" customWidth="1"/>
    <col min="8" max="9" width="16.5546875" style="79" customWidth="1"/>
    <col min="10" max="10" width="12.77734375" style="79" bestFit="1" customWidth="1"/>
    <col min="11" max="14" width="12.44140625" style="79" customWidth="1"/>
    <col min="15" max="15" width="6" style="79" bestFit="1" customWidth="1"/>
    <col min="16" max="17" width="18.5546875" style="79" customWidth="1"/>
    <col min="18" max="23" width="9.21875" style="79"/>
    <col min="24" max="24" width="15.44140625" style="79" customWidth="1"/>
    <col min="25" max="16384" width="9.21875" style="79"/>
  </cols>
  <sheetData>
    <row r="2" spans="2:25" x14ac:dyDescent="0.25">
      <c r="B2" s="833" t="s">
        <v>83</v>
      </c>
      <c r="C2" s="833"/>
      <c r="D2" s="833"/>
      <c r="E2" s="833"/>
      <c r="F2" s="833"/>
      <c r="G2" s="833"/>
      <c r="H2" s="833"/>
      <c r="I2" s="833"/>
      <c r="J2" s="833"/>
      <c r="K2" s="833"/>
      <c r="L2" s="833"/>
      <c r="M2" s="833"/>
      <c r="N2" s="833"/>
      <c r="O2" s="833"/>
      <c r="P2" s="833"/>
      <c r="Q2" s="833"/>
    </row>
    <row r="3" spans="2:25" x14ac:dyDescent="0.25">
      <c r="B3" s="834" t="s">
        <v>114</v>
      </c>
      <c r="C3" s="834"/>
      <c r="D3" s="834"/>
      <c r="E3" s="834"/>
      <c r="F3" s="834"/>
      <c r="G3" s="834"/>
      <c r="H3" s="834"/>
      <c r="I3" s="834"/>
      <c r="J3" s="834"/>
      <c r="K3" s="834"/>
      <c r="L3" s="834"/>
      <c r="M3" s="834"/>
      <c r="N3" s="834"/>
      <c r="O3" s="834"/>
      <c r="P3" s="834"/>
      <c r="Q3" s="834"/>
    </row>
    <row r="4" spans="2:25" x14ac:dyDescent="0.25">
      <c r="B4" s="833" t="s">
        <v>113</v>
      </c>
      <c r="C4" s="833"/>
      <c r="D4" s="833"/>
      <c r="E4" s="833"/>
      <c r="F4" s="833"/>
      <c r="G4" s="833"/>
      <c r="H4" s="833"/>
      <c r="I4" s="833"/>
      <c r="J4" s="833"/>
      <c r="K4" s="833"/>
      <c r="L4" s="833"/>
      <c r="M4" s="833"/>
      <c r="N4" s="833"/>
      <c r="O4" s="833"/>
      <c r="P4" s="833"/>
      <c r="Q4" s="833"/>
    </row>
    <row r="5" spans="2:25" x14ac:dyDescent="0.25">
      <c r="B5" s="833" t="s">
        <v>862</v>
      </c>
      <c r="C5" s="833"/>
      <c r="D5" s="833"/>
      <c r="E5" s="833"/>
      <c r="F5" s="833"/>
      <c r="G5" s="833"/>
      <c r="H5" s="833"/>
      <c r="I5" s="833"/>
      <c r="J5" s="833"/>
      <c r="K5" s="833"/>
      <c r="L5" s="833"/>
      <c r="M5" s="833"/>
      <c r="N5" s="833"/>
      <c r="O5" s="833"/>
      <c r="P5" s="833"/>
      <c r="Q5" s="833"/>
    </row>
    <row r="7" spans="2:25" s="80" customFormat="1" x14ac:dyDescent="0.25">
      <c r="B7" s="78" t="s">
        <v>442</v>
      </c>
    </row>
    <row r="8" spans="2:25" s="80" customFormat="1" x14ac:dyDescent="0.25">
      <c r="B8" s="87"/>
    </row>
    <row r="9" spans="2:25" s="313" customFormat="1" ht="33" customHeight="1" x14ac:dyDescent="0.25">
      <c r="B9" s="694" t="s">
        <v>84</v>
      </c>
      <c r="C9" s="706" t="s">
        <v>385</v>
      </c>
      <c r="D9" s="831" t="s">
        <v>443</v>
      </c>
      <c r="E9" s="831"/>
      <c r="F9" s="831"/>
      <c r="G9" s="831"/>
      <c r="H9" s="831"/>
      <c r="I9" s="831"/>
      <c r="J9" s="706" t="s">
        <v>444</v>
      </c>
      <c r="K9" s="706"/>
      <c r="L9" s="706"/>
      <c r="M9" s="706"/>
      <c r="N9" s="706" t="s">
        <v>445</v>
      </c>
      <c r="O9" s="706"/>
      <c r="P9" s="706"/>
      <c r="Q9" s="706"/>
      <c r="R9" s="706"/>
      <c r="S9" s="706"/>
      <c r="T9" s="706"/>
      <c r="U9" s="706" t="s">
        <v>1455</v>
      </c>
      <c r="V9" s="706" t="s">
        <v>1456</v>
      </c>
      <c r="W9" s="706" t="s">
        <v>446</v>
      </c>
      <c r="X9" s="706" t="s">
        <v>447</v>
      </c>
      <c r="Y9" s="706" t="s">
        <v>457</v>
      </c>
    </row>
    <row r="10" spans="2:25" s="313" customFormat="1" ht="83.25" customHeight="1" x14ac:dyDescent="0.25">
      <c r="B10" s="694"/>
      <c r="C10" s="706"/>
      <c r="D10" s="469" t="s">
        <v>403</v>
      </c>
      <c r="E10" s="469" t="s">
        <v>404</v>
      </c>
      <c r="F10" s="469" t="s">
        <v>405</v>
      </c>
      <c r="G10" s="469" t="s">
        <v>1681</v>
      </c>
      <c r="H10" s="469" t="s">
        <v>458</v>
      </c>
      <c r="I10" s="469" t="s">
        <v>448</v>
      </c>
      <c r="J10" s="469" t="s">
        <v>1454</v>
      </c>
      <c r="K10" s="469" t="s">
        <v>450</v>
      </c>
      <c r="L10" s="469" t="s">
        <v>459</v>
      </c>
      <c r="M10" s="469" t="s">
        <v>384</v>
      </c>
      <c r="N10" s="469" t="s">
        <v>451</v>
      </c>
      <c r="O10" s="469" t="s">
        <v>452</v>
      </c>
      <c r="P10" s="469" t="s">
        <v>453</v>
      </c>
      <c r="Q10" s="469" t="s">
        <v>1682</v>
      </c>
      <c r="R10" s="469" t="s">
        <v>460</v>
      </c>
      <c r="S10" s="469" t="s">
        <v>454</v>
      </c>
      <c r="T10" s="472" t="s">
        <v>86</v>
      </c>
      <c r="U10" s="706"/>
      <c r="V10" s="706"/>
      <c r="W10" s="706"/>
      <c r="X10" s="706"/>
      <c r="Y10" s="706"/>
    </row>
    <row r="11" spans="2:25" s="80" customFormat="1" x14ac:dyDescent="0.25">
      <c r="B11" s="81"/>
      <c r="C11" s="82"/>
      <c r="D11" s="82"/>
      <c r="E11" s="82"/>
      <c r="F11" s="82"/>
      <c r="G11" s="82"/>
      <c r="H11" s="82"/>
      <c r="I11" s="82"/>
      <c r="J11" s="82"/>
      <c r="K11" s="82"/>
      <c r="L11" s="82"/>
      <c r="M11" s="82"/>
      <c r="N11" s="82"/>
      <c r="O11" s="83"/>
      <c r="P11" s="82"/>
      <c r="Q11" s="82"/>
      <c r="R11" s="85"/>
      <c r="S11" s="85"/>
      <c r="T11" s="85"/>
      <c r="U11" s="85"/>
      <c r="V11" s="85"/>
      <c r="W11" s="85"/>
      <c r="X11" s="85"/>
      <c r="Y11" s="85"/>
    </row>
    <row r="12" spans="2:25" s="80" customFormat="1" x14ac:dyDescent="0.25">
      <c r="B12" s="84" t="s">
        <v>193</v>
      </c>
      <c r="C12" s="85"/>
      <c r="D12" s="85"/>
      <c r="E12" s="85"/>
      <c r="F12" s="85"/>
      <c r="G12" s="85"/>
      <c r="H12" s="85"/>
      <c r="I12" s="85"/>
      <c r="J12" s="85"/>
      <c r="K12" s="85"/>
      <c r="L12" s="85"/>
      <c r="M12" s="85"/>
      <c r="N12" s="85"/>
      <c r="O12" s="85"/>
      <c r="P12" s="85"/>
      <c r="Q12" s="85"/>
      <c r="R12" s="85"/>
      <c r="S12" s="85"/>
      <c r="T12" s="85"/>
      <c r="U12" s="85"/>
      <c r="V12" s="85"/>
      <c r="W12" s="85"/>
      <c r="X12" s="85"/>
      <c r="Y12" s="85"/>
    </row>
    <row r="13" spans="2:25" s="80" customFormat="1" x14ac:dyDescent="0.25">
      <c r="B13" s="84"/>
      <c r="C13" s="85"/>
      <c r="D13" s="85"/>
      <c r="E13" s="85"/>
      <c r="F13" s="85"/>
      <c r="G13" s="85"/>
      <c r="H13" s="85"/>
      <c r="I13" s="85"/>
      <c r="J13" s="85"/>
      <c r="K13" s="85"/>
      <c r="L13" s="85"/>
      <c r="M13" s="85"/>
      <c r="N13" s="85"/>
      <c r="O13" s="85"/>
      <c r="P13" s="85"/>
      <c r="Q13" s="85"/>
      <c r="R13" s="85"/>
      <c r="S13" s="85"/>
      <c r="T13" s="85"/>
      <c r="U13" s="85"/>
      <c r="V13" s="85"/>
      <c r="W13" s="85"/>
      <c r="X13" s="85"/>
      <c r="Y13" s="85"/>
    </row>
    <row r="14" spans="2:25" s="80" customFormat="1" x14ac:dyDescent="0.25">
      <c r="B14" s="84" t="s">
        <v>88</v>
      </c>
      <c r="C14" s="85"/>
      <c r="D14" s="85"/>
      <c r="E14" s="85"/>
      <c r="F14" s="85"/>
      <c r="G14" s="85"/>
      <c r="H14" s="85"/>
      <c r="I14" s="85"/>
      <c r="J14" s="85"/>
      <c r="K14" s="85"/>
      <c r="L14" s="85"/>
      <c r="M14" s="85"/>
      <c r="N14" s="85"/>
      <c r="O14" s="85"/>
      <c r="P14" s="85"/>
      <c r="Q14" s="85"/>
      <c r="R14" s="85"/>
      <c r="S14" s="85"/>
      <c r="T14" s="85"/>
      <c r="U14" s="85"/>
      <c r="V14" s="85"/>
      <c r="W14" s="85"/>
      <c r="X14" s="85"/>
      <c r="Y14" s="85"/>
    </row>
    <row r="15" spans="2:25" s="80" customFormat="1" x14ac:dyDescent="0.25">
      <c r="B15" s="85" t="s">
        <v>89</v>
      </c>
      <c r="C15" s="85"/>
      <c r="D15" s="85"/>
      <c r="E15" s="85"/>
      <c r="F15" s="85"/>
      <c r="G15" s="85"/>
      <c r="H15" s="85"/>
      <c r="I15" s="85"/>
      <c r="J15" s="85"/>
      <c r="K15" s="85"/>
      <c r="L15" s="85"/>
      <c r="M15" s="85"/>
      <c r="N15" s="85"/>
      <c r="O15" s="85"/>
      <c r="P15" s="85"/>
      <c r="Q15" s="85"/>
      <c r="R15" s="85"/>
      <c r="S15" s="85"/>
      <c r="T15" s="85"/>
      <c r="U15" s="85"/>
      <c r="V15" s="85"/>
      <c r="W15" s="85"/>
      <c r="X15" s="85"/>
      <c r="Y15" s="85"/>
    </row>
    <row r="16" spans="2:25" s="80" customFormat="1" x14ac:dyDescent="0.25">
      <c r="B16" s="85" t="s">
        <v>90</v>
      </c>
      <c r="C16" s="85"/>
      <c r="D16" s="85"/>
      <c r="E16" s="85"/>
      <c r="F16" s="85"/>
      <c r="G16" s="85"/>
      <c r="H16" s="85"/>
      <c r="I16" s="85"/>
      <c r="J16" s="85"/>
      <c r="K16" s="85"/>
      <c r="L16" s="85"/>
      <c r="M16" s="85"/>
      <c r="N16" s="85"/>
      <c r="O16" s="85"/>
      <c r="P16" s="85"/>
      <c r="Q16" s="85"/>
      <c r="R16" s="85"/>
      <c r="S16" s="85"/>
      <c r="T16" s="85"/>
      <c r="U16" s="85"/>
      <c r="V16" s="85"/>
      <c r="W16" s="85"/>
      <c r="X16" s="85"/>
      <c r="Y16" s="85"/>
    </row>
    <row r="17" spans="2:25" s="80" customFormat="1" x14ac:dyDescent="0.25">
      <c r="B17" s="85"/>
      <c r="C17" s="85"/>
      <c r="D17" s="85"/>
      <c r="E17" s="85"/>
      <c r="F17" s="85"/>
      <c r="G17" s="85"/>
      <c r="H17" s="85"/>
      <c r="I17" s="85"/>
      <c r="J17" s="85"/>
      <c r="K17" s="85"/>
      <c r="L17" s="85"/>
      <c r="M17" s="85"/>
      <c r="N17" s="85"/>
      <c r="O17" s="85"/>
      <c r="P17" s="85"/>
      <c r="Q17" s="85"/>
      <c r="R17" s="85"/>
      <c r="S17" s="85"/>
      <c r="T17" s="85"/>
      <c r="U17" s="85"/>
      <c r="V17" s="85"/>
      <c r="W17" s="85"/>
      <c r="X17" s="85"/>
      <c r="Y17" s="85"/>
    </row>
    <row r="18" spans="2:25" s="80" customFormat="1" x14ac:dyDescent="0.25">
      <c r="B18" s="85" t="s">
        <v>91</v>
      </c>
      <c r="C18" s="85"/>
      <c r="D18" s="85"/>
      <c r="E18" s="85"/>
      <c r="F18" s="85"/>
      <c r="G18" s="85"/>
      <c r="H18" s="85"/>
      <c r="I18" s="85"/>
      <c r="J18" s="85"/>
      <c r="K18" s="85"/>
      <c r="L18" s="85"/>
      <c r="M18" s="85"/>
      <c r="N18" s="85"/>
      <c r="O18" s="85"/>
      <c r="P18" s="85"/>
      <c r="Q18" s="85"/>
      <c r="R18" s="85"/>
      <c r="S18" s="85"/>
      <c r="T18" s="85"/>
      <c r="U18" s="85"/>
      <c r="V18" s="85"/>
      <c r="W18" s="85"/>
      <c r="X18" s="85"/>
      <c r="Y18" s="85"/>
    </row>
    <row r="19" spans="2:25" s="80" customFormat="1" ht="14.4" x14ac:dyDescent="0.25">
      <c r="B19" s="86" t="s">
        <v>92</v>
      </c>
      <c r="C19" s="85"/>
      <c r="D19" s="85"/>
      <c r="E19" s="85"/>
      <c r="F19" s="85"/>
      <c r="G19" s="85"/>
      <c r="H19" s="85"/>
      <c r="I19" s="85"/>
      <c r="J19" s="85"/>
      <c r="K19" s="85"/>
      <c r="L19" s="85"/>
      <c r="M19" s="85"/>
      <c r="N19" s="85"/>
      <c r="O19" s="85"/>
      <c r="P19" s="85"/>
      <c r="Q19" s="85"/>
      <c r="R19" s="85"/>
      <c r="S19" s="85"/>
      <c r="T19" s="85"/>
      <c r="U19" s="85"/>
      <c r="V19" s="85"/>
      <c r="W19" s="85"/>
      <c r="X19" s="85"/>
      <c r="Y19" s="85"/>
    </row>
    <row r="20" spans="2:25" s="80" customFormat="1" x14ac:dyDescent="0.25">
      <c r="B20" s="85"/>
      <c r="C20" s="85"/>
      <c r="D20" s="85"/>
      <c r="E20" s="85"/>
      <c r="F20" s="85"/>
      <c r="G20" s="85"/>
      <c r="H20" s="85"/>
      <c r="I20" s="85"/>
      <c r="J20" s="85"/>
      <c r="K20" s="85"/>
      <c r="L20" s="85"/>
      <c r="M20" s="85"/>
      <c r="N20" s="85"/>
      <c r="O20" s="85"/>
      <c r="P20" s="85"/>
      <c r="Q20" s="85"/>
      <c r="R20" s="85"/>
      <c r="S20" s="85"/>
      <c r="T20" s="85"/>
      <c r="U20" s="85"/>
      <c r="V20" s="85"/>
      <c r="W20" s="85"/>
      <c r="X20" s="85"/>
      <c r="Y20" s="85"/>
    </row>
    <row r="21" spans="2:25" s="80" customFormat="1" x14ac:dyDescent="0.25">
      <c r="B21" s="84" t="s">
        <v>93</v>
      </c>
      <c r="C21" s="85"/>
      <c r="D21" s="85"/>
      <c r="E21" s="85"/>
      <c r="F21" s="85"/>
      <c r="G21" s="85"/>
      <c r="H21" s="85"/>
      <c r="I21" s="85"/>
      <c r="J21" s="85"/>
      <c r="K21" s="85"/>
      <c r="L21" s="85"/>
      <c r="M21" s="85"/>
      <c r="N21" s="85"/>
      <c r="O21" s="85"/>
      <c r="P21" s="85"/>
      <c r="Q21" s="85"/>
      <c r="R21" s="85"/>
      <c r="S21" s="85"/>
      <c r="T21" s="85"/>
      <c r="U21" s="85"/>
      <c r="V21" s="85"/>
      <c r="W21" s="85"/>
      <c r="X21" s="85"/>
      <c r="Y21" s="85"/>
    </row>
    <row r="22" spans="2:25" s="80" customFormat="1" x14ac:dyDescent="0.25">
      <c r="B22" s="85" t="s">
        <v>89</v>
      </c>
      <c r="C22" s="85"/>
      <c r="D22" s="85"/>
      <c r="E22" s="85"/>
      <c r="F22" s="85"/>
      <c r="G22" s="85"/>
      <c r="H22" s="85"/>
      <c r="I22" s="85"/>
      <c r="J22" s="85"/>
      <c r="K22" s="85"/>
      <c r="L22" s="85"/>
      <c r="M22" s="85"/>
      <c r="N22" s="85"/>
      <c r="O22" s="85"/>
      <c r="P22" s="85"/>
      <c r="Q22" s="85"/>
      <c r="R22" s="85"/>
      <c r="S22" s="85"/>
      <c r="T22" s="85"/>
      <c r="U22" s="85"/>
      <c r="V22" s="85"/>
      <c r="W22" s="85"/>
      <c r="X22" s="85"/>
      <c r="Y22" s="85"/>
    </row>
    <row r="23" spans="2:25" s="80" customFormat="1" x14ac:dyDescent="0.25">
      <c r="B23" s="85" t="s">
        <v>90</v>
      </c>
      <c r="C23" s="85"/>
      <c r="D23" s="85"/>
      <c r="E23" s="85"/>
      <c r="F23" s="85"/>
      <c r="G23" s="85"/>
      <c r="H23" s="85"/>
      <c r="I23" s="85"/>
      <c r="J23" s="85"/>
      <c r="K23" s="85"/>
      <c r="L23" s="85"/>
      <c r="M23" s="85"/>
      <c r="N23" s="85"/>
      <c r="O23" s="85"/>
      <c r="P23" s="85"/>
      <c r="Q23" s="85"/>
      <c r="R23" s="85"/>
      <c r="S23" s="85"/>
      <c r="T23" s="85"/>
      <c r="U23" s="85"/>
      <c r="V23" s="85"/>
      <c r="W23" s="85"/>
      <c r="X23" s="85"/>
      <c r="Y23" s="85"/>
    </row>
    <row r="24" spans="2:25" s="80" customFormat="1" x14ac:dyDescent="0.25">
      <c r="B24" s="85"/>
      <c r="C24" s="85"/>
      <c r="D24" s="85"/>
      <c r="E24" s="85"/>
      <c r="F24" s="85"/>
      <c r="G24" s="85"/>
      <c r="H24" s="85"/>
      <c r="I24" s="85"/>
      <c r="J24" s="85"/>
      <c r="K24" s="85"/>
      <c r="L24" s="85"/>
      <c r="M24" s="85"/>
      <c r="N24" s="85"/>
      <c r="O24" s="85"/>
      <c r="P24" s="85"/>
      <c r="Q24" s="85"/>
      <c r="R24" s="85"/>
      <c r="S24" s="85"/>
      <c r="T24" s="85"/>
      <c r="U24" s="85"/>
      <c r="V24" s="85"/>
      <c r="W24" s="85"/>
      <c r="X24" s="85"/>
      <c r="Y24" s="85"/>
    </row>
    <row r="25" spans="2:25" s="80" customFormat="1" x14ac:dyDescent="0.25">
      <c r="B25" s="85" t="s">
        <v>94</v>
      </c>
      <c r="C25" s="85"/>
      <c r="D25" s="85"/>
      <c r="E25" s="85"/>
      <c r="F25" s="85"/>
      <c r="G25" s="85"/>
      <c r="H25" s="85"/>
      <c r="I25" s="85"/>
      <c r="J25" s="85"/>
      <c r="K25" s="85"/>
      <c r="L25" s="85"/>
      <c r="M25" s="85"/>
      <c r="N25" s="85"/>
      <c r="O25" s="85"/>
      <c r="P25" s="85"/>
      <c r="Q25" s="85"/>
      <c r="R25" s="85"/>
      <c r="S25" s="85"/>
      <c r="T25" s="85"/>
      <c r="U25" s="85"/>
      <c r="V25" s="85"/>
      <c r="W25" s="85"/>
      <c r="X25" s="85"/>
      <c r="Y25" s="85"/>
    </row>
    <row r="26" spans="2:25" s="80" customFormat="1" ht="14.4" x14ac:dyDescent="0.25">
      <c r="B26" s="86" t="s">
        <v>95</v>
      </c>
      <c r="C26" s="85"/>
      <c r="D26" s="85"/>
      <c r="E26" s="85"/>
      <c r="F26" s="85"/>
      <c r="G26" s="85"/>
      <c r="H26" s="85"/>
      <c r="I26" s="85"/>
      <c r="J26" s="85"/>
      <c r="K26" s="85"/>
      <c r="L26" s="85"/>
      <c r="M26" s="85"/>
      <c r="N26" s="85"/>
      <c r="O26" s="85"/>
      <c r="P26" s="85"/>
      <c r="Q26" s="85"/>
      <c r="R26" s="85"/>
      <c r="S26" s="85"/>
      <c r="T26" s="85"/>
      <c r="U26" s="85"/>
      <c r="V26" s="85"/>
      <c r="W26" s="85"/>
      <c r="X26" s="85"/>
      <c r="Y26" s="85"/>
    </row>
    <row r="27" spans="2:25" s="80" customFormat="1" x14ac:dyDescent="0.25">
      <c r="B27" s="85"/>
      <c r="C27" s="85"/>
      <c r="D27" s="85"/>
      <c r="E27" s="85"/>
      <c r="F27" s="85"/>
      <c r="G27" s="85"/>
      <c r="H27" s="85"/>
      <c r="I27" s="85"/>
      <c r="J27" s="85"/>
      <c r="K27" s="85"/>
      <c r="L27" s="85"/>
      <c r="M27" s="85"/>
      <c r="N27" s="85"/>
      <c r="O27" s="85"/>
      <c r="P27" s="85"/>
      <c r="Q27" s="85"/>
      <c r="R27" s="85"/>
      <c r="S27" s="85"/>
      <c r="T27" s="85"/>
      <c r="U27" s="85"/>
      <c r="V27" s="85"/>
      <c r="W27" s="85"/>
      <c r="X27" s="85"/>
      <c r="Y27" s="85"/>
    </row>
    <row r="28" spans="2:25" s="80" customFormat="1" x14ac:dyDescent="0.25">
      <c r="B28" s="84" t="s">
        <v>96</v>
      </c>
      <c r="C28" s="85"/>
      <c r="D28" s="85"/>
      <c r="E28" s="85"/>
      <c r="F28" s="85"/>
      <c r="G28" s="85"/>
      <c r="H28" s="85"/>
      <c r="I28" s="85"/>
      <c r="J28" s="85"/>
      <c r="K28" s="85"/>
      <c r="L28" s="85"/>
      <c r="M28" s="85"/>
      <c r="N28" s="85"/>
      <c r="O28" s="85"/>
      <c r="P28" s="85"/>
      <c r="Q28" s="85"/>
      <c r="R28" s="85"/>
      <c r="S28" s="85"/>
      <c r="T28" s="85"/>
      <c r="U28" s="85"/>
      <c r="V28" s="85"/>
      <c r="W28" s="85"/>
      <c r="X28" s="85"/>
      <c r="Y28" s="85"/>
    </row>
    <row r="29" spans="2:25" s="80" customFormat="1" x14ac:dyDescent="0.25">
      <c r="B29" s="84"/>
      <c r="C29" s="85"/>
      <c r="D29" s="85"/>
      <c r="E29" s="85"/>
      <c r="F29" s="85"/>
      <c r="G29" s="85"/>
      <c r="H29" s="85"/>
      <c r="I29" s="85"/>
      <c r="J29" s="85"/>
      <c r="K29" s="85"/>
      <c r="L29" s="85"/>
      <c r="M29" s="85"/>
      <c r="N29" s="85"/>
      <c r="O29" s="85"/>
      <c r="P29" s="85"/>
      <c r="Q29" s="85"/>
      <c r="R29" s="85"/>
      <c r="S29" s="85"/>
      <c r="T29" s="85"/>
      <c r="U29" s="85"/>
      <c r="V29" s="85"/>
      <c r="W29" s="85"/>
      <c r="X29" s="85"/>
      <c r="Y29" s="85"/>
    </row>
    <row r="30" spans="2:25" s="80" customFormat="1" x14ac:dyDescent="0.25">
      <c r="B30" s="84" t="s">
        <v>88</v>
      </c>
      <c r="C30" s="85"/>
      <c r="D30" s="85"/>
      <c r="E30" s="85"/>
      <c r="F30" s="85"/>
      <c r="G30" s="85"/>
      <c r="H30" s="85"/>
      <c r="I30" s="85"/>
      <c r="J30" s="85"/>
      <c r="K30" s="85"/>
      <c r="L30" s="85"/>
      <c r="M30" s="85"/>
      <c r="N30" s="85"/>
      <c r="O30" s="85"/>
      <c r="P30" s="85"/>
      <c r="Q30" s="85"/>
      <c r="R30" s="85"/>
      <c r="S30" s="85"/>
      <c r="T30" s="85"/>
      <c r="U30" s="85"/>
      <c r="V30" s="85"/>
      <c r="W30" s="85"/>
      <c r="X30" s="85"/>
      <c r="Y30" s="85"/>
    </row>
    <row r="31" spans="2:25" s="80" customFormat="1" x14ac:dyDescent="0.25">
      <c r="B31" s="85" t="s">
        <v>89</v>
      </c>
      <c r="C31" s="85"/>
      <c r="D31" s="85"/>
      <c r="E31" s="85"/>
      <c r="F31" s="85"/>
      <c r="G31" s="85"/>
      <c r="H31" s="85"/>
      <c r="I31" s="85"/>
      <c r="J31" s="85"/>
      <c r="K31" s="85"/>
      <c r="L31" s="85"/>
      <c r="M31" s="85"/>
      <c r="N31" s="85"/>
      <c r="O31" s="85"/>
      <c r="P31" s="85"/>
      <c r="Q31" s="85"/>
      <c r="R31" s="85"/>
      <c r="S31" s="85"/>
      <c r="T31" s="85"/>
      <c r="U31" s="85"/>
      <c r="V31" s="85"/>
      <c r="W31" s="85"/>
      <c r="X31" s="85"/>
      <c r="Y31" s="85"/>
    </row>
    <row r="32" spans="2:25" s="80" customFormat="1" x14ac:dyDescent="0.25">
      <c r="B32" s="85" t="s">
        <v>90</v>
      </c>
      <c r="C32" s="85"/>
      <c r="D32" s="85"/>
      <c r="E32" s="85"/>
      <c r="F32" s="85"/>
      <c r="G32" s="85"/>
      <c r="H32" s="85"/>
      <c r="I32" s="85"/>
      <c r="J32" s="85"/>
      <c r="K32" s="85"/>
      <c r="L32" s="85"/>
      <c r="M32" s="85"/>
      <c r="N32" s="85"/>
      <c r="O32" s="85"/>
      <c r="P32" s="85"/>
      <c r="Q32" s="85"/>
      <c r="R32" s="85"/>
      <c r="S32" s="85"/>
      <c r="T32" s="85"/>
      <c r="U32" s="85"/>
      <c r="V32" s="85"/>
      <c r="W32" s="85"/>
      <c r="X32" s="85"/>
      <c r="Y32" s="85"/>
    </row>
    <row r="33" spans="2:25" s="80" customFormat="1" x14ac:dyDescent="0.25">
      <c r="B33" s="85"/>
      <c r="C33" s="85"/>
      <c r="D33" s="85"/>
      <c r="E33" s="85"/>
      <c r="F33" s="85"/>
      <c r="G33" s="85"/>
      <c r="H33" s="85"/>
      <c r="I33" s="85"/>
      <c r="J33" s="85"/>
      <c r="K33" s="85"/>
      <c r="L33" s="85"/>
      <c r="M33" s="85"/>
      <c r="N33" s="85"/>
      <c r="O33" s="85"/>
      <c r="P33" s="85"/>
      <c r="Q33" s="85"/>
      <c r="R33" s="85"/>
      <c r="S33" s="85"/>
      <c r="T33" s="85"/>
      <c r="U33" s="85"/>
      <c r="V33" s="85"/>
      <c r="W33" s="85"/>
      <c r="X33" s="85"/>
      <c r="Y33" s="85"/>
    </row>
    <row r="34" spans="2:25" s="80" customFormat="1" x14ac:dyDescent="0.25">
      <c r="B34" s="85" t="s">
        <v>97</v>
      </c>
      <c r="C34" s="85"/>
      <c r="D34" s="85"/>
      <c r="E34" s="85"/>
      <c r="F34" s="85"/>
      <c r="G34" s="85"/>
      <c r="H34" s="85"/>
      <c r="I34" s="85"/>
      <c r="J34" s="85"/>
      <c r="K34" s="85"/>
      <c r="L34" s="85"/>
      <c r="M34" s="85"/>
      <c r="N34" s="85"/>
      <c r="O34" s="85"/>
      <c r="P34" s="85"/>
      <c r="Q34" s="85"/>
      <c r="R34" s="85"/>
      <c r="S34" s="85"/>
      <c r="T34" s="85"/>
      <c r="U34" s="85"/>
      <c r="V34" s="85"/>
      <c r="W34" s="85"/>
      <c r="X34" s="85"/>
      <c r="Y34" s="85"/>
    </row>
    <row r="35" spans="2:25" s="80" customFormat="1" ht="14.4" x14ac:dyDescent="0.25">
      <c r="B35" s="86" t="s">
        <v>92</v>
      </c>
      <c r="C35" s="85"/>
      <c r="D35" s="85"/>
      <c r="E35" s="85"/>
      <c r="F35" s="85"/>
      <c r="G35" s="85"/>
      <c r="H35" s="85"/>
      <c r="I35" s="85"/>
      <c r="J35" s="85"/>
      <c r="K35" s="85"/>
      <c r="L35" s="85"/>
      <c r="M35" s="85"/>
      <c r="N35" s="85"/>
      <c r="O35" s="85"/>
      <c r="P35" s="85"/>
      <c r="Q35" s="85"/>
      <c r="R35" s="85"/>
      <c r="S35" s="85"/>
      <c r="T35" s="85"/>
      <c r="U35" s="85"/>
      <c r="V35" s="85"/>
      <c r="W35" s="85"/>
      <c r="X35" s="85"/>
      <c r="Y35" s="85"/>
    </row>
    <row r="36" spans="2:25" s="80" customFormat="1" x14ac:dyDescent="0.25">
      <c r="B36" s="85"/>
      <c r="C36" s="85"/>
      <c r="D36" s="85"/>
      <c r="E36" s="85"/>
      <c r="F36" s="85"/>
      <c r="G36" s="85"/>
      <c r="H36" s="85"/>
      <c r="I36" s="85"/>
      <c r="J36" s="85"/>
      <c r="K36" s="85"/>
      <c r="L36" s="85"/>
      <c r="M36" s="85"/>
      <c r="N36" s="85"/>
      <c r="O36" s="85"/>
      <c r="P36" s="85"/>
      <c r="Q36" s="85"/>
      <c r="R36" s="85"/>
      <c r="S36" s="85"/>
      <c r="T36" s="85"/>
      <c r="U36" s="85"/>
      <c r="V36" s="85"/>
      <c r="W36" s="85"/>
      <c r="X36" s="85"/>
      <c r="Y36" s="85"/>
    </row>
    <row r="37" spans="2:25" s="80" customFormat="1" x14ac:dyDescent="0.25">
      <c r="B37" s="84" t="s">
        <v>98</v>
      </c>
      <c r="C37" s="85"/>
      <c r="D37" s="85"/>
      <c r="E37" s="85"/>
      <c r="F37" s="85"/>
      <c r="G37" s="85"/>
      <c r="H37" s="85"/>
      <c r="I37" s="85"/>
      <c r="J37" s="85"/>
      <c r="K37" s="85"/>
      <c r="L37" s="85"/>
      <c r="M37" s="85"/>
      <c r="N37" s="85"/>
      <c r="O37" s="85"/>
      <c r="P37" s="85"/>
      <c r="Q37" s="85"/>
      <c r="R37" s="85"/>
      <c r="S37" s="85"/>
      <c r="T37" s="85"/>
      <c r="U37" s="85"/>
      <c r="V37" s="85"/>
      <c r="W37" s="85"/>
      <c r="X37" s="85"/>
      <c r="Y37" s="85"/>
    </row>
    <row r="38" spans="2:25" s="80" customFormat="1" x14ac:dyDescent="0.25">
      <c r="B38" s="85" t="s">
        <v>89</v>
      </c>
      <c r="C38" s="85"/>
      <c r="D38" s="85"/>
      <c r="E38" s="85"/>
      <c r="F38" s="85"/>
      <c r="G38" s="85"/>
      <c r="H38" s="85"/>
      <c r="I38" s="85"/>
      <c r="J38" s="85"/>
      <c r="K38" s="85"/>
      <c r="L38" s="85"/>
      <c r="M38" s="85"/>
      <c r="N38" s="85"/>
      <c r="O38" s="85"/>
      <c r="P38" s="85"/>
      <c r="Q38" s="85"/>
      <c r="R38" s="85"/>
      <c r="S38" s="85"/>
      <c r="T38" s="85"/>
      <c r="U38" s="85"/>
      <c r="V38" s="85"/>
      <c r="W38" s="85"/>
      <c r="X38" s="85"/>
      <c r="Y38" s="85"/>
    </row>
    <row r="39" spans="2:25" s="80" customFormat="1" x14ac:dyDescent="0.25">
      <c r="B39" s="85" t="s">
        <v>90</v>
      </c>
      <c r="C39" s="85"/>
      <c r="D39" s="85"/>
      <c r="E39" s="85"/>
      <c r="F39" s="85"/>
      <c r="G39" s="85"/>
      <c r="H39" s="85"/>
      <c r="I39" s="85"/>
      <c r="J39" s="85"/>
      <c r="K39" s="85"/>
      <c r="L39" s="85"/>
      <c r="M39" s="85"/>
      <c r="N39" s="85"/>
      <c r="O39" s="85"/>
      <c r="P39" s="85"/>
      <c r="Q39" s="85"/>
      <c r="R39" s="85"/>
      <c r="S39" s="85"/>
      <c r="T39" s="85"/>
      <c r="U39" s="85"/>
      <c r="V39" s="85"/>
      <c r="W39" s="85"/>
      <c r="X39" s="85"/>
      <c r="Y39" s="85"/>
    </row>
    <row r="40" spans="2:25" s="80" customFormat="1" x14ac:dyDescent="0.25">
      <c r="B40" s="85"/>
      <c r="C40" s="85"/>
      <c r="D40" s="85"/>
      <c r="E40" s="85"/>
      <c r="F40" s="85"/>
      <c r="G40" s="85"/>
      <c r="H40" s="85"/>
      <c r="I40" s="85"/>
      <c r="J40" s="85"/>
      <c r="K40" s="85"/>
      <c r="L40" s="85"/>
      <c r="M40" s="85"/>
      <c r="N40" s="85"/>
      <c r="O40" s="85"/>
      <c r="P40" s="85"/>
      <c r="Q40" s="85"/>
      <c r="R40" s="85"/>
      <c r="S40" s="85"/>
      <c r="T40" s="85"/>
      <c r="U40" s="85"/>
      <c r="V40" s="85"/>
      <c r="W40" s="85"/>
      <c r="X40" s="85"/>
      <c r="Y40" s="85"/>
    </row>
    <row r="41" spans="2:25" s="80" customFormat="1" x14ac:dyDescent="0.25">
      <c r="B41" s="85" t="s">
        <v>99</v>
      </c>
      <c r="C41" s="85"/>
      <c r="D41" s="85"/>
      <c r="E41" s="85"/>
      <c r="F41" s="85"/>
      <c r="G41" s="85"/>
      <c r="H41" s="85"/>
      <c r="I41" s="85"/>
      <c r="J41" s="85"/>
      <c r="K41" s="85"/>
      <c r="L41" s="85"/>
      <c r="M41" s="85"/>
      <c r="N41" s="85"/>
      <c r="O41" s="85"/>
      <c r="P41" s="85"/>
      <c r="Q41" s="85"/>
      <c r="R41" s="85"/>
      <c r="S41" s="85"/>
      <c r="T41" s="85"/>
      <c r="U41" s="85"/>
      <c r="V41" s="85"/>
      <c r="W41" s="85"/>
      <c r="X41" s="85"/>
      <c r="Y41" s="85"/>
    </row>
    <row r="42" spans="2:25" s="80" customFormat="1" ht="14.4" x14ac:dyDescent="0.25">
      <c r="B42" s="86" t="s">
        <v>100</v>
      </c>
      <c r="C42" s="85"/>
      <c r="D42" s="85"/>
      <c r="E42" s="85"/>
      <c r="F42" s="85"/>
      <c r="G42" s="85"/>
      <c r="H42" s="85"/>
      <c r="I42" s="85"/>
      <c r="J42" s="85"/>
      <c r="K42" s="85"/>
      <c r="L42" s="85"/>
      <c r="M42" s="85"/>
      <c r="N42" s="85"/>
      <c r="O42" s="85"/>
      <c r="P42" s="85"/>
      <c r="Q42" s="85"/>
      <c r="R42" s="85"/>
      <c r="S42" s="85"/>
      <c r="T42" s="85"/>
      <c r="U42" s="85"/>
      <c r="V42" s="85"/>
      <c r="W42" s="85"/>
      <c r="X42" s="85"/>
      <c r="Y42" s="85"/>
    </row>
    <row r="43" spans="2:25" s="80" customFormat="1" x14ac:dyDescent="0.25">
      <c r="B43" s="85"/>
      <c r="C43" s="85"/>
      <c r="D43" s="85"/>
      <c r="E43" s="85"/>
      <c r="F43" s="85"/>
      <c r="G43" s="85"/>
      <c r="H43" s="85"/>
      <c r="I43" s="85"/>
      <c r="J43" s="85"/>
      <c r="K43" s="85"/>
      <c r="L43" s="85"/>
      <c r="M43" s="85"/>
      <c r="N43" s="85"/>
      <c r="O43" s="85"/>
      <c r="P43" s="85"/>
      <c r="Q43" s="85"/>
      <c r="R43" s="85"/>
      <c r="S43" s="85"/>
      <c r="T43" s="85"/>
      <c r="U43" s="85"/>
      <c r="V43" s="85"/>
      <c r="W43" s="85"/>
      <c r="X43" s="85"/>
      <c r="Y43" s="85"/>
    </row>
    <row r="44" spans="2:25" s="80" customFormat="1" x14ac:dyDescent="0.25">
      <c r="B44" s="84" t="s">
        <v>86</v>
      </c>
      <c r="C44" s="85"/>
      <c r="D44" s="85"/>
      <c r="E44" s="85"/>
      <c r="F44" s="85"/>
      <c r="G44" s="85"/>
      <c r="H44" s="85"/>
      <c r="I44" s="85"/>
      <c r="J44" s="85"/>
      <c r="K44" s="85"/>
      <c r="L44" s="85"/>
      <c r="M44" s="85"/>
      <c r="N44" s="85"/>
      <c r="O44" s="85"/>
      <c r="P44" s="85"/>
      <c r="Q44" s="85"/>
      <c r="R44" s="85"/>
      <c r="S44" s="85"/>
      <c r="T44" s="85"/>
      <c r="U44" s="85"/>
      <c r="V44" s="85"/>
      <c r="W44" s="85"/>
      <c r="X44" s="85"/>
      <c r="Y44" s="85"/>
    </row>
    <row r="45" spans="2:25" s="80" customFormat="1" x14ac:dyDescent="0.25">
      <c r="B45" s="87"/>
    </row>
    <row r="46" spans="2:25" s="80" customFormat="1" x14ac:dyDescent="0.25">
      <c r="B46" s="16" t="s">
        <v>455</v>
      </c>
    </row>
  </sheetData>
  <mergeCells count="14">
    <mergeCell ref="B2:Q2"/>
    <mergeCell ref="B3:Q3"/>
    <mergeCell ref="B4:Q4"/>
    <mergeCell ref="B5:Q5"/>
    <mergeCell ref="B9:B10"/>
    <mergeCell ref="C9:C10"/>
    <mergeCell ref="D9:I9"/>
    <mergeCell ref="J9:M9"/>
    <mergeCell ref="N9:T9"/>
    <mergeCell ref="U9:U10"/>
    <mergeCell ref="V9:V10"/>
    <mergeCell ref="W9:W10"/>
    <mergeCell ref="X9:X10"/>
    <mergeCell ref="Y9:Y10"/>
  </mergeCells>
  <printOptions horizontalCentered="1"/>
  <pageMargins left="0.2362204724409" right="0.23622047244094499" top="0.63" bottom="0.36" header="0.23622047244094499" footer="0.23622047244094499"/>
  <pageSetup paperSize="9" scale="42"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A891-C3A6-41A1-A783-D291029D749A}">
  <sheetPr>
    <pageSetUpPr fitToPage="1"/>
  </sheetPr>
  <dimension ref="B2:Y46"/>
  <sheetViews>
    <sheetView view="pageBreakPreview" zoomScale="60" zoomScaleNormal="85" zoomScaleSheetLayoutView="40" workbookViewId="0">
      <selection activeCell="B25" sqref="B25"/>
    </sheetView>
  </sheetViews>
  <sheetFormatPr defaultColWidth="9.21875" defaultRowHeight="13.8" x14ac:dyDescent="0.25"/>
  <cols>
    <col min="1" max="1" width="9.21875" style="79"/>
    <col min="2" max="2" width="21.5546875" style="79" customWidth="1"/>
    <col min="3" max="3" width="14.88671875" style="79" customWidth="1"/>
    <col min="4" max="19" width="14.44140625" style="79" customWidth="1"/>
    <col min="20" max="20" width="10.5546875" style="79" customWidth="1"/>
    <col min="21" max="22" width="16.109375" style="79" customWidth="1"/>
    <col min="23" max="23" width="14.44140625" style="79" customWidth="1"/>
    <col min="24" max="24" width="17" style="79" customWidth="1"/>
    <col min="25" max="25" width="14.44140625" style="79" customWidth="1"/>
    <col min="26" max="16384" width="9.21875" style="79"/>
  </cols>
  <sheetData>
    <row r="2" spans="2:25" x14ac:dyDescent="0.25">
      <c r="B2" s="833" t="s">
        <v>83</v>
      </c>
      <c r="C2" s="833"/>
      <c r="D2" s="833"/>
      <c r="E2" s="833"/>
      <c r="F2" s="833"/>
      <c r="G2" s="833"/>
      <c r="H2" s="833"/>
      <c r="I2" s="833"/>
      <c r="J2" s="833"/>
      <c r="K2" s="833"/>
      <c r="L2" s="833"/>
      <c r="M2" s="833"/>
      <c r="N2" s="833"/>
      <c r="O2" s="833"/>
      <c r="P2" s="833"/>
      <c r="Q2" s="833"/>
      <c r="R2" s="833"/>
      <c r="S2" s="833"/>
      <c r="T2" s="833"/>
      <c r="U2" s="833"/>
      <c r="V2" s="833"/>
      <c r="W2" s="833"/>
      <c r="X2" s="833"/>
      <c r="Y2" s="833"/>
    </row>
    <row r="3" spans="2:25" x14ac:dyDescent="0.25">
      <c r="B3" s="834" t="s">
        <v>114</v>
      </c>
      <c r="C3" s="834"/>
      <c r="D3" s="834"/>
      <c r="E3" s="834"/>
      <c r="F3" s="834"/>
      <c r="G3" s="834"/>
      <c r="H3" s="834"/>
      <c r="I3" s="834"/>
      <c r="J3" s="834"/>
      <c r="K3" s="834"/>
      <c r="L3" s="834"/>
      <c r="M3" s="834"/>
      <c r="N3" s="834"/>
      <c r="O3" s="834"/>
      <c r="P3" s="834"/>
      <c r="Q3" s="834"/>
      <c r="R3" s="834"/>
      <c r="S3" s="834"/>
      <c r="T3" s="834"/>
      <c r="U3" s="834"/>
      <c r="V3" s="834"/>
      <c r="W3" s="834"/>
      <c r="X3" s="834"/>
      <c r="Y3" s="834"/>
    </row>
    <row r="4" spans="2:25" x14ac:dyDescent="0.25">
      <c r="B4" s="833" t="s">
        <v>113</v>
      </c>
      <c r="C4" s="833"/>
      <c r="D4" s="833"/>
      <c r="E4" s="833"/>
      <c r="F4" s="833"/>
      <c r="G4" s="833"/>
      <c r="H4" s="833"/>
      <c r="I4" s="833"/>
      <c r="J4" s="833"/>
      <c r="K4" s="833"/>
      <c r="L4" s="833"/>
      <c r="M4" s="833"/>
      <c r="N4" s="833"/>
      <c r="O4" s="833"/>
      <c r="P4" s="833"/>
      <c r="Q4" s="833"/>
      <c r="R4" s="833"/>
      <c r="S4" s="833"/>
      <c r="T4" s="833"/>
      <c r="U4" s="833"/>
      <c r="V4" s="833"/>
      <c r="W4" s="833"/>
      <c r="X4" s="833"/>
      <c r="Y4" s="833"/>
    </row>
    <row r="5" spans="2:25" x14ac:dyDescent="0.25">
      <c r="B5" s="833" t="s">
        <v>863</v>
      </c>
      <c r="C5" s="833"/>
      <c r="D5" s="833"/>
      <c r="E5" s="833"/>
      <c r="F5" s="833"/>
      <c r="G5" s="833"/>
      <c r="H5" s="833"/>
      <c r="I5" s="833"/>
      <c r="J5" s="833"/>
      <c r="K5" s="833"/>
      <c r="L5" s="833"/>
      <c r="M5" s="833"/>
      <c r="N5" s="833"/>
      <c r="O5" s="833"/>
      <c r="P5" s="833"/>
      <c r="Q5" s="833"/>
      <c r="R5" s="833"/>
      <c r="S5" s="833"/>
      <c r="T5" s="833"/>
      <c r="U5" s="833"/>
      <c r="V5" s="833"/>
      <c r="W5" s="833"/>
      <c r="X5" s="833"/>
      <c r="Y5" s="833"/>
    </row>
    <row r="7" spans="2:25" s="80" customFormat="1" x14ac:dyDescent="0.25">
      <c r="B7" s="78" t="s">
        <v>456</v>
      </c>
    </row>
    <row r="8" spans="2:25" s="80" customFormat="1" x14ac:dyDescent="0.25"/>
    <row r="9" spans="2:25" s="313" customFormat="1" ht="33.6" customHeight="1" x14ac:dyDescent="0.25">
      <c r="B9" s="694" t="s">
        <v>84</v>
      </c>
      <c r="C9" s="706" t="s">
        <v>385</v>
      </c>
      <c r="D9" s="831" t="s">
        <v>443</v>
      </c>
      <c r="E9" s="831"/>
      <c r="F9" s="831"/>
      <c r="G9" s="831"/>
      <c r="H9" s="831"/>
      <c r="I9" s="831"/>
      <c r="J9" s="706" t="s">
        <v>444</v>
      </c>
      <c r="K9" s="706"/>
      <c r="L9" s="706"/>
      <c r="M9" s="706"/>
      <c r="N9" s="706" t="s">
        <v>445</v>
      </c>
      <c r="O9" s="706"/>
      <c r="P9" s="706"/>
      <c r="Q9" s="706"/>
      <c r="R9" s="706"/>
      <c r="S9" s="706"/>
      <c r="T9" s="706"/>
      <c r="U9" s="737" t="s">
        <v>1455</v>
      </c>
      <c r="V9" s="737" t="s">
        <v>1456</v>
      </c>
      <c r="W9" s="706" t="s">
        <v>446</v>
      </c>
      <c r="X9" s="706" t="s">
        <v>447</v>
      </c>
      <c r="Y9" s="706" t="s">
        <v>457</v>
      </c>
    </row>
    <row r="10" spans="2:25" s="313" customFormat="1" ht="88.2" customHeight="1" x14ac:dyDescent="0.25">
      <c r="B10" s="694"/>
      <c r="C10" s="706"/>
      <c r="D10" s="298" t="s">
        <v>403</v>
      </c>
      <c r="E10" s="298" t="s">
        <v>404</v>
      </c>
      <c r="F10" s="298" t="s">
        <v>405</v>
      </c>
      <c r="G10" s="469" t="s">
        <v>1681</v>
      </c>
      <c r="H10" s="298" t="s">
        <v>458</v>
      </c>
      <c r="I10" s="298" t="s">
        <v>448</v>
      </c>
      <c r="J10" s="298" t="s">
        <v>1454</v>
      </c>
      <c r="K10" s="298" t="s">
        <v>450</v>
      </c>
      <c r="L10" s="298" t="s">
        <v>459</v>
      </c>
      <c r="M10" s="298" t="s">
        <v>384</v>
      </c>
      <c r="N10" s="298" t="s">
        <v>451</v>
      </c>
      <c r="O10" s="298" t="s">
        <v>452</v>
      </c>
      <c r="P10" s="298" t="s">
        <v>453</v>
      </c>
      <c r="Q10" s="469" t="s">
        <v>1682</v>
      </c>
      <c r="R10" s="298" t="s">
        <v>460</v>
      </c>
      <c r="S10" s="298" t="s">
        <v>454</v>
      </c>
      <c r="T10" s="299" t="s">
        <v>86</v>
      </c>
      <c r="U10" s="739"/>
      <c r="V10" s="739"/>
      <c r="W10" s="706"/>
      <c r="X10" s="706"/>
      <c r="Y10" s="706"/>
    </row>
    <row r="11" spans="2:25" s="80" customFormat="1" x14ac:dyDescent="0.25">
      <c r="B11" s="81"/>
      <c r="C11" s="82"/>
      <c r="D11" s="82"/>
      <c r="E11" s="82"/>
      <c r="F11" s="82"/>
      <c r="G11" s="82"/>
      <c r="H11" s="82"/>
      <c r="I11" s="82"/>
      <c r="J11" s="82"/>
      <c r="K11" s="82"/>
      <c r="L11" s="82"/>
      <c r="M11" s="82"/>
      <c r="N11" s="82"/>
      <c r="O11" s="82"/>
      <c r="P11" s="82"/>
      <c r="Q11" s="82"/>
      <c r="R11" s="82"/>
      <c r="S11" s="82"/>
      <c r="T11" s="83"/>
      <c r="U11" s="83"/>
      <c r="V11" s="83"/>
      <c r="W11" s="82"/>
      <c r="X11" s="82"/>
      <c r="Y11" s="82"/>
    </row>
    <row r="12" spans="2:25" s="80" customFormat="1" x14ac:dyDescent="0.25">
      <c r="B12" s="84" t="s">
        <v>87</v>
      </c>
      <c r="C12" s="85"/>
      <c r="D12" s="85"/>
      <c r="E12" s="85"/>
      <c r="F12" s="85"/>
      <c r="G12" s="85"/>
      <c r="H12" s="85"/>
      <c r="I12" s="85"/>
      <c r="J12" s="85"/>
      <c r="K12" s="85"/>
      <c r="L12" s="85"/>
      <c r="M12" s="85"/>
      <c r="N12" s="85"/>
      <c r="O12" s="85"/>
      <c r="P12" s="85"/>
      <c r="Q12" s="85"/>
      <c r="R12" s="85"/>
      <c r="S12" s="85"/>
      <c r="T12" s="85"/>
      <c r="U12" s="85"/>
      <c r="V12" s="85"/>
      <c r="W12" s="85"/>
      <c r="X12" s="85"/>
      <c r="Y12" s="85"/>
    </row>
    <row r="13" spans="2:25" s="80" customFormat="1" x14ac:dyDescent="0.25">
      <c r="B13" s="84"/>
      <c r="C13" s="85"/>
      <c r="D13" s="85"/>
      <c r="E13" s="85"/>
      <c r="F13" s="85"/>
      <c r="G13" s="85"/>
      <c r="H13" s="85"/>
      <c r="I13" s="85"/>
      <c r="J13" s="85"/>
      <c r="K13" s="85"/>
      <c r="L13" s="85"/>
      <c r="M13" s="85"/>
      <c r="N13" s="85"/>
      <c r="O13" s="85"/>
      <c r="P13" s="85"/>
      <c r="Q13" s="85"/>
      <c r="R13" s="85"/>
      <c r="S13" s="85"/>
      <c r="T13" s="85"/>
      <c r="U13" s="85"/>
      <c r="V13" s="85"/>
      <c r="W13" s="85"/>
      <c r="X13" s="85"/>
      <c r="Y13" s="85"/>
    </row>
    <row r="14" spans="2:25" s="80" customFormat="1" x14ac:dyDescent="0.25">
      <c r="B14" s="84" t="s">
        <v>88</v>
      </c>
      <c r="C14" s="85"/>
      <c r="D14" s="85"/>
      <c r="E14" s="85"/>
      <c r="F14" s="85"/>
      <c r="G14" s="85"/>
      <c r="H14" s="85"/>
      <c r="I14" s="85"/>
      <c r="J14" s="85"/>
      <c r="K14" s="85"/>
      <c r="L14" s="85"/>
      <c r="M14" s="85"/>
      <c r="N14" s="85"/>
      <c r="O14" s="85"/>
      <c r="P14" s="85"/>
      <c r="Q14" s="85"/>
      <c r="R14" s="85"/>
      <c r="S14" s="85"/>
      <c r="T14" s="85"/>
      <c r="U14" s="85"/>
      <c r="V14" s="85"/>
      <c r="W14" s="85"/>
      <c r="X14" s="85"/>
      <c r="Y14" s="85"/>
    </row>
    <row r="15" spans="2:25" s="80" customFormat="1" x14ac:dyDescent="0.25">
      <c r="B15" s="85" t="s">
        <v>89</v>
      </c>
      <c r="C15" s="85"/>
      <c r="D15" s="85"/>
      <c r="E15" s="85"/>
      <c r="F15" s="85"/>
      <c r="G15" s="85"/>
      <c r="H15" s="85"/>
      <c r="I15" s="85"/>
      <c r="J15" s="85"/>
      <c r="K15" s="85"/>
      <c r="L15" s="85"/>
      <c r="M15" s="85"/>
      <c r="N15" s="85"/>
      <c r="O15" s="85"/>
      <c r="P15" s="85"/>
      <c r="Q15" s="85"/>
      <c r="R15" s="85"/>
      <c r="S15" s="85"/>
      <c r="T15" s="85"/>
      <c r="U15" s="85"/>
      <c r="V15" s="85"/>
      <c r="W15" s="85"/>
      <c r="X15" s="85"/>
      <c r="Y15" s="85"/>
    </row>
    <row r="16" spans="2:25" s="80" customFormat="1" x14ac:dyDescent="0.25">
      <c r="B16" s="85" t="s">
        <v>90</v>
      </c>
      <c r="C16" s="85"/>
      <c r="D16" s="85"/>
      <c r="E16" s="85"/>
      <c r="F16" s="85"/>
      <c r="G16" s="85"/>
      <c r="H16" s="85"/>
      <c r="I16" s="85"/>
      <c r="J16" s="85"/>
      <c r="K16" s="85"/>
      <c r="L16" s="85"/>
      <c r="M16" s="85"/>
      <c r="N16" s="85"/>
      <c r="O16" s="85"/>
      <c r="P16" s="85"/>
      <c r="Q16" s="85"/>
      <c r="R16" s="85"/>
      <c r="S16" s="85"/>
      <c r="T16" s="85"/>
      <c r="U16" s="85"/>
      <c r="V16" s="85"/>
      <c r="W16" s="85"/>
      <c r="X16" s="85"/>
      <c r="Y16" s="85"/>
    </row>
    <row r="17" spans="2:25" s="80" customFormat="1" x14ac:dyDescent="0.25">
      <c r="B17" s="85"/>
      <c r="C17" s="85"/>
      <c r="D17" s="85"/>
      <c r="E17" s="85"/>
      <c r="F17" s="85"/>
      <c r="G17" s="85"/>
      <c r="H17" s="85"/>
      <c r="I17" s="85"/>
      <c r="J17" s="85"/>
      <c r="K17" s="85"/>
      <c r="L17" s="85"/>
      <c r="M17" s="85"/>
      <c r="N17" s="85"/>
      <c r="O17" s="85"/>
      <c r="P17" s="85"/>
      <c r="Q17" s="85"/>
      <c r="R17" s="85"/>
      <c r="S17" s="85"/>
      <c r="T17" s="85"/>
      <c r="U17" s="85"/>
      <c r="V17" s="85"/>
      <c r="W17" s="85"/>
      <c r="X17" s="85"/>
      <c r="Y17" s="85"/>
    </row>
    <row r="18" spans="2:25" s="80" customFormat="1" x14ac:dyDescent="0.25">
      <c r="B18" s="85" t="s">
        <v>91</v>
      </c>
      <c r="C18" s="85"/>
      <c r="D18" s="85"/>
      <c r="E18" s="85"/>
      <c r="F18" s="85"/>
      <c r="G18" s="85"/>
      <c r="H18" s="85"/>
      <c r="I18" s="85"/>
      <c r="J18" s="85"/>
      <c r="K18" s="85"/>
      <c r="L18" s="85"/>
      <c r="M18" s="85"/>
      <c r="N18" s="85"/>
      <c r="O18" s="85"/>
      <c r="P18" s="85"/>
      <c r="Q18" s="85"/>
      <c r="R18" s="85"/>
      <c r="S18" s="85"/>
      <c r="T18" s="85"/>
      <c r="U18" s="85"/>
      <c r="V18" s="85"/>
      <c r="W18" s="85"/>
      <c r="X18" s="85"/>
      <c r="Y18" s="85"/>
    </row>
    <row r="19" spans="2:25" s="80" customFormat="1" ht="14.4" x14ac:dyDescent="0.25">
      <c r="B19" s="86" t="s">
        <v>92</v>
      </c>
      <c r="C19" s="85"/>
      <c r="D19" s="85"/>
      <c r="E19" s="85"/>
      <c r="F19" s="85"/>
      <c r="G19" s="85"/>
      <c r="H19" s="85"/>
      <c r="I19" s="85"/>
      <c r="J19" s="85"/>
      <c r="K19" s="85"/>
      <c r="L19" s="85"/>
      <c r="M19" s="85"/>
      <c r="N19" s="85"/>
      <c r="O19" s="85"/>
      <c r="P19" s="85"/>
      <c r="Q19" s="85"/>
      <c r="R19" s="85"/>
      <c r="S19" s="85"/>
      <c r="T19" s="85"/>
      <c r="U19" s="85"/>
      <c r="V19" s="85"/>
      <c r="W19" s="85"/>
      <c r="X19" s="85"/>
      <c r="Y19" s="85"/>
    </row>
    <row r="20" spans="2:25" s="80" customFormat="1" x14ac:dyDescent="0.25">
      <c r="B20" s="85"/>
      <c r="C20" s="85"/>
      <c r="D20" s="85"/>
      <c r="E20" s="85"/>
      <c r="F20" s="85"/>
      <c r="G20" s="85"/>
      <c r="H20" s="85"/>
      <c r="I20" s="85"/>
      <c r="J20" s="85"/>
      <c r="K20" s="85"/>
      <c r="L20" s="85"/>
      <c r="M20" s="85"/>
      <c r="N20" s="85"/>
      <c r="O20" s="85"/>
      <c r="P20" s="85"/>
      <c r="Q20" s="85"/>
      <c r="R20" s="85"/>
      <c r="S20" s="85"/>
      <c r="T20" s="85"/>
      <c r="U20" s="85"/>
      <c r="V20" s="85"/>
      <c r="W20" s="85"/>
      <c r="X20" s="85"/>
      <c r="Y20" s="85"/>
    </row>
    <row r="21" spans="2:25" s="80" customFormat="1" x14ac:dyDescent="0.25">
      <c r="B21" s="84" t="s">
        <v>93</v>
      </c>
      <c r="C21" s="85"/>
      <c r="D21" s="85"/>
      <c r="E21" s="85"/>
      <c r="F21" s="85"/>
      <c r="G21" s="85"/>
      <c r="H21" s="85"/>
      <c r="I21" s="85"/>
      <c r="J21" s="85"/>
      <c r="K21" s="85"/>
      <c r="L21" s="85"/>
      <c r="M21" s="85"/>
      <c r="N21" s="85"/>
      <c r="O21" s="85"/>
      <c r="P21" s="85"/>
      <c r="Q21" s="85"/>
      <c r="R21" s="85"/>
      <c r="S21" s="85"/>
      <c r="T21" s="85"/>
      <c r="U21" s="85"/>
      <c r="V21" s="85"/>
      <c r="W21" s="85"/>
      <c r="X21" s="85"/>
      <c r="Y21" s="85"/>
    </row>
    <row r="22" spans="2:25" s="80" customFormat="1" x14ac:dyDescent="0.25">
      <c r="B22" s="85" t="s">
        <v>89</v>
      </c>
      <c r="C22" s="85"/>
      <c r="D22" s="85"/>
      <c r="E22" s="85"/>
      <c r="F22" s="85"/>
      <c r="G22" s="85"/>
      <c r="H22" s="85"/>
      <c r="I22" s="85"/>
      <c r="J22" s="85"/>
      <c r="K22" s="85"/>
      <c r="L22" s="85"/>
      <c r="M22" s="85"/>
      <c r="N22" s="85"/>
      <c r="O22" s="85"/>
      <c r="P22" s="85"/>
      <c r="Q22" s="85"/>
      <c r="R22" s="85"/>
      <c r="S22" s="85"/>
      <c r="T22" s="85"/>
      <c r="U22" s="85"/>
      <c r="V22" s="85"/>
      <c r="W22" s="85"/>
      <c r="X22" s="85"/>
      <c r="Y22" s="85"/>
    </row>
    <row r="23" spans="2:25" s="80" customFormat="1" x14ac:dyDescent="0.25">
      <c r="B23" s="85" t="s">
        <v>90</v>
      </c>
      <c r="C23" s="85"/>
      <c r="D23" s="85"/>
      <c r="E23" s="85"/>
      <c r="F23" s="85"/>
      <c r="G23" s="85"/>
      <c r="H23" s="85"/>
      <c r="I23" s="85"/>
      <c r="J23" s="85"/>
      <c r="K23" s="85"/>
      <c r="L23" s="85"/>
      <c r="M23" s="85"/>
      <c r="N23" s="85"/>
      <c r="O23" s="85"/>
      <c r="P23" s="85"/>
      <c r="Q23" s="85"/>
      <c r="R23" s="85"/>
      <c r="S23" s="85"/>
      <c r="T23" s="85"/>
      <c r="U23" s="85"/>
      <c r="V23" s="85"/>
      <c r="W23" s="85"/>
      <c r="X23" s="85"/>
      <c r="Y23" s="85"/>
    </row>
    <row r="24" spans="2:25" s="80" customFormat="1" x14ac:dyDescent="0.25">
      <c r="B24" s="85"/>
      <c r="C24" s="85"/>
      <c r="D24" s="85"/>
      <c r="E24" s="85"/>
      <c r="F24" s="85"/>
      <c r="G24" s="85"/>
      <c r="H24" s="85"/>
      <c r="I24" s="85"/>
      <c r="J24" s="85"/>
      <c r="K24" s="85"/>
      <c r="L24" s="85"/>
      <c r="M24" s="85"/>
      <c r="N24" s="85"/>
      <c r="O24" s="85"/>
      <c r="P24" s="85"/>
      <c r="Q24" s="85"/>
      <c r="R24" s="85"/>
      <c r="S24" s="85"/>
      <c r="T24" s="85"/>
      <c r="U24" s="85"/>
      <c r="V24" s="85"/>
      <c r="W24" s="85"/>
      <c r="X24" s="85"/>
      <c r="Y24" s="85"/>
    </row>
    <row r="25" spans="2:25" s="80" customFormat="1" x14ac:dyDescent="0.25">
      <c r="B25" s="85" t="s">
        <v>94</v>
      </c>
      <c r="C25" s="85"/>
      <c r="D25" s="85"/>
      <c r="E25" s="85"/>
      <c r="F25" s="85"/>
      <c r="G25" s="85"/>
      <c r="H25" s="85"/>
      <c r="I25" s="85"/>
      <c r="J25" s="85"/>
      <c r="K25" s="85"/>
      <c r="L25" s="85"/>
      <c r="M25" s="85"/>
      <c r="N25" s="85"/>
      <c r="O25" s="85"/>
      <c r="P25" s="85"/>
      <c r="Q25" s="85"/>
      <c r="R25" s="85"/>
      <c r="S25" s="85"/>
      <c r="T25" s="85"/>
      <c r="U25" s="85"/>
      <c r="V25" s="85"/>
      <c r="W25" s="85"/>
      <c r="X25" s="85"/>
      <c r="Y25" s="85"/>
    </row>
    <row r="26" spans="2:25" s="80" customFormat="1" ht="14.4" x14ac:dyDescent="0.25">
      <c r="B26" s="86" t="s">
        <v>95</v>
      </c>
      <c r="C26" s="85"/>
      <c r="D26" s="85"/>
      <c r="E26" s="85"/>
      <c r="F26" s="85"/>
      <c r="G26" s="85"/>
      <c r="H26" s="85"/>
      <c r="I26" s="85"/>
      <c r="J26" s="85"/>
      <c r="K26" s="85"/>
      <c r="L26" s="85"/>
      <c r="M26" s="85"/>
      <c r="N26" s="85"/>
      <c r="O26" s="85"/>
      <c r="P26" s="85"/>
      <c r="Q26" s="85"/>
      <c r="R26" s="85"/>
      <c r="S26" s="85"/>
      <c r="T26" s="85"/>
      <c r="U26" s="85"/>
      <c r="V26" s="85"/>
      <c r="W26" s="85"/>
      <c r="X26" s="85"/>
      <c r="Y26" s="85"/>
    </row>
    <row r="27" spans="2:25" s="80" customFormat="1" x14ac:dyDescent="0.25">
      <c r="B27" s="85"/>
      <c r="C27" s="85"/>
      <c r="D27" s="85"/>
      <c r="E27" s="85"/>
      <c r="F27" s="85"/>
      <c r="G27" s="85"/>
      <c r="H27" s="85"/>
      <c r="I27" s="85"/>
      <c r="J27" s="85"/>
      <c r="K27" s="85"/>
      <c r="L27" s="85"/>
      <c r="M27" s="85"/>
      <c r="N27" s="85"/>
      <c r="O27" s="85"/>
      <c r="P27" s="85"/>
      <c r="Q27" s="85"/>
      <c r="R27" s="85"/>
      <c r="S27" s="85"/>
      <c r="T27" s="85"/>
      <c r="U27" s="85"/>
      <c r="V27" s="85"/>
      <c r="W27" s="85"/>
      <c r="X27" s="85"/>
      <c r="Y27" s="85"/>
    </row>
    <row r="28" spans="2:25" s="80" customFormat="1" x14ac:dyDescent="0.25">
      <c r="B28" s="84" t="s">
        <v>96</v>
      </c>
      <c r="C28" s="85"/>
      <c r="D28" s="85"/>
      <c r="E28" s="85"/>
      <c r="F28" s="85"/>
      <c r="G28" s="85"/>
      <c r="H28" s="85"/>
      <c r="I28" s="85"/>
      <c r="J28" s="85"/>
      <c r="K28" s="85"/>
      <c r="L28" s="85"/>
      <c r="M28" s="85"/>
      <c r="N28" s="85"/>
      <c r="O28" s="85"/>
      <c r="P28" s="85"/>
      <c r="Q28" s="85"/>
      <c r="R28" s="85"/>
      <c r="S28" s="85"/>
      <c r="T28" s="85"/>
      <c r="U28" s="85"/>
      <c r="V28" s="85"/>
      <c r="W28" s="85"/>
      <c r="X28" s="85"/>
      <c r="Y28" s="85"/>
    </row>
    <row r="29" spans="2:25" s="80" customFormat="1" x14ac:dyDescent="0.25">
      <c r="B29" s="84"/>
      <c r="C29" s="85"/>
      <c r="D29" s="85"/>
      <c r="E29" s="85"/>
      <c r="F29" s="85"/>
      <c r="G29" s="85"/>
      <c r="H29" s="85"/>
      <c r="I29" s="85"/>
      <c r="J29" s="85"/>
      <c r="K29" s="85"/>
      <c r="L29" s="85"/>
      <c r="M29" s="85"/>
      <c r="N29" s="85"/>
      <c r="O29" s="85"/>
      <c r="P29" s="85"/>
      <c r="Q29" s="85"/>
      <c r="R29" s="85"/>
      <c r="S29" s="85"/>
      <c r="T29" s="85"/>
      <c r="U29" s="85"/>
      <c r="V29" s="85"/>
      <c r="W29" s="85"/>
      <c r="X29" s="85"/>
      <c r="Y29" s="85"/>
    </row>
    <row r="30" spans="2:25" s="80" customFormat="1" x14ac:dyDescent="0.25">
      <c r="B30" s="84" t="s">
        <v>88</v>
      </c>
      <c r="C30" s="85"/>
      <c r="D30" s="85"/>
      <c r="E30" s="85"/>
      <c r="F30" s="85"/>
      <c r="G30" s="85"/>
      <c r="H30" s="85"/>
      <c r="I30" s="85"/>
      <c r="J30" s="85"/>
      <c r="K30" s="85"/>
      <c r="L30" s="85"/>
      <c r="M30" s="85"/>
      <c r="N30" s="85"/>
      <c r="O30" s="85"/>
      <c r="P30" s="85"/>
      <c r="Q30" s="85"/>
      <c r="R30" s="85"/>
      <c r="S30" s="85"/>
      <c r="T30" s="85"/>
      <c r="U30" s="85"/>
      <c r="V30" s="85"/>
      <c r="W30" s="85"/>
      <c r="X30" s="85"/>
      <c r="Y30" s="85"/>
    </row>
    <row r="31" spans="2:25" s="80" customFormat="1" x14ac:dyDescent="0.25">
      <c r="B31" s="85" t="s">
        <v>89</v>
      </c>
      <c r="C31" s="85"/>
      <c r="D31" s="85"/>
      <c r="E31" s="85"/>
      <c r="F31" s="85"/>
      <c r="G31" s="85"/>
      <c r="H31" s="85"/>
      <c r="I31" s="85"/>
      <c r="J31" s="85"/>
      <c r="K31" s="85"/>
      <c r="L31" s="85"/>
      <c r="M31" s="85"/>
      <c r="N31" s="85"/>
      <c r="O31" s="85"/>
      <c r="P31" s="85"/>
      <c r="Q31" s="85"/>
      <c r="R31" s="85"/>
      <c r="S31" s="85"/>
      <c r="T31" s="85"/>
      <c r="U31" s="85"/>
      <c r="V31" s="85"/>
      <c r="W31" s="85"/>
      <c r="X31" s="85"/>
      <c r="Y31" s="85"/>
    </row>
    <row r="32" spans="2:25" s="80" customFormat="1" x14ac:dyDescent="0.25">
      <c r="B32" s="85" t="s">
        <v>90</v>
      </c>
      <c r="C32" s="85"/>
      <c r="D32" s="85"/>
      <c r="E32" s="85"/>
      <c r="F32" s="85"/>
      <c r="G32" s="85"/>
      <c r="H32" s="85"/>
      <c r="I32" s="85"/>
      <c r="J32" s="85"/>
      <c r="K32" s="85"/>
      <c r="L32" s="85"/>
      <c r="M32" s="85"/>
      <c r="N32" s="85"/>
      <c r="O32" s="85"/>
      <c r="P32" s="85"/>
      <c r="Q32" s="85"/>
      <c r="R32" s="85"/>
      <c r="S32" s="85"/>
      <c r="T32" s="85"/>
      <c r="U32" s="85"/>
      <c r="V32" s="85"/>
      <c r="W32" s="85"/>
      <c r="X32" s="85"/>
      <c r="Y32" s="85"/>
    </row>
    <row r="33" spans="2:25" s="80" customFormat="1" x14ac:dyDescent="0.25">
      <c r="B33" s="85"/>
      <c r="C33" s="85"/>
      <c r="D33" s="85"/>
      <c r="E33" s="85"/>
      <c r="F33" s="85"/>
      <c r="G33" s="85"/>
      <c r="H33" s="85"/>
      <c r="I33" s="85"/>
      <c r="J33" s="85"/>
      <c r="K33" s="85"/>
      <c r="L33" s="85"/>
      <c r="M33" s="85"/>
      <c r="N33" s="85"/>
      <c r="O33" s="85"/>
      <c r="P33" s="85"/>
      <c r="Q33" s="85"/>
      <c r="R33" s="85"/>
      <c r="S33" s="85"/>
      <c r="T33" s="85"/>
      <c r="U33" s="85"/>
      <c r="V33" s="85"/>
      <c r="W33" s="85"/>
      <c r="X33" s="85"/>
      <c r="Y33" s="85"/>
    </row>
    <row r="34" spans="2:25" s="80" customFormat="1" x14ac:dyDescent="0.25">
      <c r="B34" s="85" t="s">
        <v>97</v>
      </c>
      <c r="C34" s="85"/>
      <c r="D34" s="85"/>
      <c r="E34" s="85"/>
      <c r="F34" s="85"/>
      <c r="G34" s="85"/>
      <c r="H34" s="85"/>
      <c r="I34" s="85"/>
      <c r="J34" s="85"/>
      <c r="K34" s="85"/>
      <c r="L34" s="85"/>
      <c r="M34" s="85"/>
      <c r="N34" s="85"/>
      <c r="O34" s="85"/>
      <c r="P34" s="85"/>
      <c r="Q34" s="85"/>
      <c r="R34" s="85"/>
      <c r="S34" s="85"/>
      <c r="T34" s="85"/>
      <c r="U34" s="85"/>
      <c r="V34" s="85"/>
      <c r="W34" s="85"/>
      <c r="X34" s="85"/>
      <c r="Y34" s="85"/>
    </row>
    <row r="35" spans="2:25" s="80" customFormat="1" ht="14.4" x14ac:dyDescent="0.25">
      <c r="B35" s="86" t="s">
        <v>92</v>
      </c>
      <c r="C35" s="85"/>
      <c r="D35" s="85"/>
      <c r="E35" s="85"/>
      <c r="F35" s="85"/>
      <c r="G35" s="85"/>
      <c r="H35" s="85"/>
      <c r="I35" s="85"/>
      <c r="J35" s="85"/>
      <c r="K35" s="85"/>
      <c r="L35" s="85"/>
      <c r="M35" s="85"/>
      <c r="N35" s="85"/>
      <c r="O35" s="85"/>
      <c r="P35" s="85"/>
      <c r="Q35" s="85"/>
      <c r="R35" s="85"/>
      <c r="S35" s="85"/>
      <c r="T35" s="85"/>
      <c r="U35" s="85"/>
      <c r="V35" s="85"/>
      <c r="W35" s="85"/>
      <c r="X35" s="85"/>
      <c r="Y35" s="85"/>
    </row>
    <row r="36" spans="2:25" s="80" customFormat="1" x14ac:dyDescent="0.25">
      <c r="B36" s="85"/>
      <c r="C36" s="85"/>
      <c r="D36" s="85"/>
      <c r="E36" s="85"/>
      <c r="F36" s="85"/>
      <c r="G36" s="85"/>
      <c r="H36" s="85"/>
      <c r="I36" s="85"/>
      <c r="J36" s="85"/>
      <c r="K36" s="85"/>
      <c r="L36" s="85"/>
      <c r="M36" s="85"/>
      <c r="N36" s="85"/>
      <c r="O36" s="85"/>
      <c r="P36" s="85"/>
      <c r="Q36" s="85"/>
      <c r="R36" s="85"/>
      <c r="S36" s="85"/>
      <c r="T36" s="85"/>
      <c r="U36" s="85"/>
      <c r="V36" s="85"/>
      <c r="W36" s="85"/>
      <c r="X36" s="85"/>
      <c r="Y36" s="85"/>
    </row>
    <row r="37" spans="2:25" s="80" customFormat="1" x14ac:dyDescent="0.25">
      <c r="B37" s="84" t="s">
        <v>98</v>
      </c>
      <c r="C37" s="85"/>
      <c r="D37" s="85"/>
      <c r="E37" s="85"/>
      <c r="F37" s="85"/>
      <c r="G37" s="85"/>
      <c r="H37" s="85"/>
      <c r="I37" s="85"/>
      <c r="J37" s="85"/>
      <c r="K37" s="85"/>
      <c r="L37" s="85"/>
      <c r="M37" s="85"/>
      <c r="N37" s="85"/>
      <c r="O37" s="85"/>
      <c r="P37" s="85"/>
      <c r="Q37" s="85"/>
      <c r="R37" s="85"/>
      <c r="S37" s="85"/>
      <c r="T37" s="85"/>
      <c r="U37" s="85"/>
      <c r="V37" s="85"/>
      <c r="W37" s="85"/>
      <c r="X37" s="85"/>
      <c r="Y37" s="85"/>
    </row>
    <row r="38" spans="2:25" s="80" customFormat="1" x14ac:dyDescent="0.25">
      <c r="B38" s="85" t="s">
        <v>89</v>
      </c>
      <c r="C38" s="85"/>
      <c r="D38" s="85"/>
      <c r="E38" s="85"/>
      <c r="F38" s="85"/>
      <c r="G38" s="85"/>
      <c r="H38" s="85"/>
      <c r="I38" s="85"/>
      <c r="J38" s="85"/>
      <c r="K38" s="85"/>
      <c r="L38" s="85"/>
      <c r="M38" s="85"/>
      <c r="N38" s="85"/>
      <c r="O38" s="85"/>
      <c r="P38" s="85"/>
      <c r="Q38" s="85"/>
      <c r="R38" s="85"/>
      <c r="S38" s="85"/>
      <c r="T38" s="85"/>
      <c r="U38" s="85"/>
      <c r="V38" s="85"/>
      <c r="W38" s="85"/>
      <c r="X38" s="85"/>
      <c r="Y38" s="85"/>
    </row>
    <row r="39" spans="2:25" s="80" customFormat="1" x14ac:dyDescent="0.25">
      <c r="B39" s="85" t="s">
        <v>90</v>
      </c>
      <c r="C39" s="85"/>
      <c r="D39" s="85"/>
      <c r="E39" s="85"/>
      <c r="F39" s="85"/>
      <c r="G39" s="85"/>
      <c r="H39" s="85"/>
      <c r="I39" s="85"/>
      <c r="J39" s="85"/>
      <c r="K39" s="85"/>
      <c r="L39" s="85"/>
      <c r="M39" s="85"/>
      <c r="N39" s="85"/>
      <c r="O39" s="85"/>
      <c r="P39" s="85"/>
      <c r="Q39" s="85"/>
      <c r="R39" s="85"/>
      <c r="S39" s="85"/>
      <c r="T39" s="85"/>
      <c r="U39" s="85"/>
      <c r="V39" s="85"/>
      <c r="W39" s="85"/>
      <c r="X39" s="85"/>
      <c r="Y39" s="85"/>
    </row>
    <row r="40" spans="2:25" s="80" customFormat="1" x14ac:dyDescent="0.25">
      <c r="B40" s="85"/>
      <c r="C40" s="85"/>
      <c r="D40" s="85"/>
      <c r="E40" s="85"/>
      <c r="F40" s="85"/>
      <c r="G40" s="85"/>
      <c r="H40" s="85"/>
      <c r="I40" s="85"/>
      <c r="J40" s="85"/>
      <c r="K40" s="85"/>
      <c r="L40" s="85"/>
      <c r="M40" s="85"/>
      <c r="N40" s="85"/>
      <c r="O40" s="85"/>
      <c r="P40" s="85"/>
      <c r="Q40" s="85"/>
      <c r="R40" s="85"/>
      <c r="S40" s="85"/>
      <c r="T40" s="85"/>
      <c r="U40" s="85"/>
      <c r="V40" s="85"/>
      <c r="W40" s="85"/>
      <c r="X40" s="85"/>
      <c r="Y40" s="85"/>
    </row>
    <row r="41" spans="2:25" s="80" customFormat="1" x14ac:dyDescent="0.25">
      <c r="B41" s="85" t="s">
        <v>99</v>
      </c>
      <c r="C41" s="85"/>
      <c r="D41" s="85"/>
      <c r="E41" s="85"/>
      <c r="F41" s="85"/>
      <c r="G41" s="85"/>
      <c r="H41" s="85"/>
      <c r="I41" s="85"/>
      <c r="J41" s="85"/>
      <c r="K41" s="85"/>
      <c r="L41" s="85"/>
      <c r="M41" s="85"/>
      <c r="N41" s="85"/>
      <c r="O41" s="85"/>
      <c r="P41" s="85"/>
      <c r="Q41" s="85"/>
      <c r="R41" s="85"/>
      <c r="S41" s="85"/>
      <c r="T41" s="85"/>
      <c r="U41" s="85"/>
      <c r="V41" s="85"/>
      <c r="W41" s="85"/>
      <c r="X41" s="85"/>
      <c r="Y41" s="85"/>
    </row>
    <row r="42" spans="2:25" s="80" customFormat="1" ht="14.4" x14ac:dyDescent="0.25">
      <c r="B42" s="86" t="s">
        <v>100</v>
      </c>
      <c r="C42" s="85"/>
      <c r="D42" s="85"/>
      <c r="E42" s="85"/>
      <c r="F42" s="85"/>
      <c r="G42" s="85"/>
      <c r="H42" s="85"/>
      <c r="I42" s="85"/>
      <c r="J42" s="85"/>
      <c r="K42" s="85"/>
      <c r="L42" s="85"/>
      <c r="M42" s="85"/>
      <c r="N42" s="85"/>
      <c r="O42" s="85"/>
      <c r="P42" s="85"/>
      <c r="Q42" s="85"/>
      <c r="R42" s="85"/>
      <c r="S42" s="85"/>
      <c r="T42" s="85"/>
      <c r="U42" s="85"/>
      <c r="V42" s="85"/>
      <c r="W42" s="85"/>
      <c r="X42" s="85"/>
      <c r="Y42" s="85"/>
    </row>
    <row r="43" spans="2:25" s="80" customFormat="1" x14ac:dyDescent="0.25">
      <c r="B43" s="85"/>
      <c r="C43" s="85"/>
      <c r="D43" s="85"/>
      <c r="E43" s="85"/>
      <c r="F43" s="85"/>
      <c r="G43" s="85"/>
      <c r="H43" s="85"/>
      <c r="I43" s="85"/>
      <c r="J43" s="85"/>
      <c r="K43" s="85"/>
      <c r="L43" s="85"/>
      <c r="M43" s="85"/>
      <c r="N43" s="85"/>
      <c r="O43" s="85"/>
      <c r="P43" s="85"/>
      <c r="Q43" s="85"/>
      <c r="R43" s="85"/>
      <c r="S43" s="85"/>
      <c r="T43" s="85"/>
      <c r="U43" s="85"/>
      <c r="V43" s="85"/>
      <c r="W43" s="85"/>
      <c r="X43" s="85"/>
      <c r="Y43" s="85"/>
    </row>
    <row r="44" spans="2:25" s="80" customFormat="1" x14ac:dyDescent="0.25">
      <c r="B44" s="84" t="s">
        <v>86</v>
      </c>
      <c r="C44" s="85"/>
      <c r="D44" s="85"/>
      <c r="E44" s="85"/>
      <c r="F44" s="85"/>
      <c r="G44" s="85"/>
      <c r="H44" s="85"/>
      <c r="I44" s="85"/>
      <c r="J44" s="85"/>
      <c r="K44" s="85"/>
      <c r="L44" s="85"/>
      <c r="M44" s="85"/>
      <c r="N44" s="85"/>
      <c r="O44" s="85"/>
      <c r="P44" s="85"/>
      <c r="Q44" s="85"/>
      <c r="R44" s="85"/>
      <c r="S44" s="85"/>
      <c r="T44" s="85"/>
      <c r="U44" s="85"/>
      <c r="V44" s="85"/>
      <c r="W44" s="85"/>
      <c r="X44" s="85"/>
      <c r="Y44" s="85"/>
    </row>
    <row r="45" spans="2:25" s="80" customFormat="1" x14ac:dyDescent="0.25">
      <c r="B45" s="87"/>
    </row>
    <row r="46" spans="2:25" s="80" customFormat="1" x14ac:dyDescent="0.25">
      <c r="B46" s="16" t="s">
        <v>455</v>
      </c>
    </row>
  </sheetData>
  <mergeCells count="14">
    <mergeCell ref="X9:X10"/>
    <mergeCell ref="Y9:Y10"/>
    <mergeCell ref="B2:Y2"/>
    <mergeCell ref="B3:Y3"/>
    <mergeCell ref="B4:Y4"/>
    <mergeCell ref="B5:Y5"/>
    <mergeCell ref="B9:B10"/>
    <mergeCell ref="C9:C10"/>
    <mergeCell ref="D9:I9"/>
    <mergeCell ref="J9:M9"/>
    <mergeCell ref="N9:T9"/>
    <mergeCell ref="W9:W10"/>
    <mergeCell ref="U9:U10"/>
    <mergeCell ref="V9:V10"/>
  </mergeCells>
  <printOptions horizontalCentered="1"/>
  <pageMargins left="0.2362204724409" right="0.23622047244094499" top="0.63" bottom="0.36" header="0.23622047244094499" footer="0.23622047244094499"/>
  <pageSetup paperSize="9" scale="4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7656-EC5B-48CB-AB2C-727B1B676861}">
  <sheetPr>
    <pageSetUpPr fitToPage="1"/>
  </sheetPr>
  <dimension ref="B2:P33"/>
  <sheetViews>
    <sheetView showGridLines="0" view="pageBreakPreview" zoomScale="80" zoomScaleNormal="75" zoomScaleSheetLayoutView="80" workbookViewId="0">
      <selection activeCell="B23" sqref="B23:B25"/>
    </sheetView>
  </sheetViews>
  <sheetFormatPr defaultColWidth="9.21875" defaultRowHeight="13.8" x14ac:dyDescent="0.25"/>
  <cols>
    <col min="1" max="1" width="6.77734375" style="7" customWidth="1"/>
    <col min="2" max="2" width="9.21875" style="7" customWidth="1"/>
    <col min="3" max="3" width="69.44140625" style="7" customWidth="1"/>
    <col min="4" max="4" width="13.44140625" style="7" bestFit="1" customWidth="1"/>
    <col min="5" max="5" width="12.21875" style="7" customWidth="1"/>
    <col min="6" max="6" width="17.5546875" style="7" bestFit="1" customWidth="1"/>
    <col min="7" max="10" width="17.5546875" style="7" customWidth="1"/>
    <col min="11" max="11" width="15.88671875" style="7" customWidth="1"/>
    <col min="12" max="13" width="14.5546875" style="7" customWidth="1"/>
    <col min="14" max="14" width="16.77734375" style="7" customWidth="1"/>
    <col min="15" max="15" width="17.109375" style="7" customWidth="1"/>
    <col min="16" max="16" width="13.21875" style="7" customWidth="1"/>
    <col min="17" max="255" width="9.21875" style="7"/>
    <col min="256" max="256" width="6.77734375" style="7" customWidth="1"/>
    <col min="257" max="257" width="7" style="7" customWidth="1"/>
    <col min="258" max="258" width="42.44140625" style="7" customWidth="1"/>
    <col min="259" max="259" width="13.5546875" style="7" customWidth="1"/>
    <col min="260" max="260" width="20.77734375" style="7" customWidth="1"/>
    <col min="261" max="263" width="18.77734375" style="7" customWidth="1"/>
    <col min="264" max="265" width="15.21875" style="7" customWidth="1"/>
    <col min="266" max="266" width="15" style="7" customWidth="1"/>
    <col min="267" max="267" width="15.21875" style="7" customWidth="1"/>
    <col min="268" max="268" width="15" style="7" customWidth="1"/>
    <col min="269" max="269" width="18.77734375" style="7" customWidth="1"/>
    <col min="270" max="511" width="9.21875" style="7"/>
    <col min="512" max="512" width="6.77734375" style="7" customWidth="1"/>
    <col min="513" max="513" width="7" style="7" customWidth="1"/>
    <col min="514" max="514" width="42.44140625" style="7" customWidth="1"/>
    <col min="515" max="515" width="13.5546875" style="7" customWidth="1"/>
    <col min="516" max="516" width="20.77734375" style="7" customWidth="1"/>
    <col min="517" max="519" width="18.77734375" style="7" customWidth="1"/>
    <col min="520" max="521" width="15.21875" style="7" customWidth="1"/>
    <col min="522" max="522" width="15" style="7" customWidth="1"/>
    <col min="523" max="523" width="15.21875" style="7" customWidth="1"/>
    <col min="524" max="524" width="15" style="7" customWidth="1"/>
    <col min="525" max="525" width="18.77734375" style="7" customWidth="1"/>
    <col min="526" max="767" width="9.21875" style="7"/>
    <col min="768" max="768" width="6.77734375" style="7" customWidth="1"/>
    <col min="769" max="769" width="7" style="7" customWidth="1"/>
    <col min="770" max="770" width="42.44140625" style="7" customWidth="1"/>
    <col min="771" max="771" width="13.5546875" style="7" customWidth="1"/>
    <col min="772" max="772" width="20.77734375" style="7" customWidth="1"/>
    <col min="773" max="775" width="18.77734375" style="7" customWidth="1"/>
    <col min="776" max="777" width="15.21875" style="7" customWidth="1"/>
    <col min="778" max="778" width="15" style="7" customWidth="1"/>
    <col min="779" max="779" width="15.21875" style="7" customWidth="1"/>
    <col min="780" max="780" width="15" style="7" customWidth="1"/>
    <col min="781" max="781" width="18.77734375" style="7" customWidth="1"/>
    <col min="782" max="1023" width="9.21875" style="7"/>
    <col min="1024" max="1024" width="6.77734375" style="7" customWidth="1"/>
    <col min="1025" max="1025" width="7" style="7" customWidth="1"/>
    <col min="1026" max="1026" width="42.44140625" style="7" customWidth="1"/>
    <col min="1027" max="1027" width="13.5546875" style="7" customWidth="1"/>
    <col min="1028" max="1028" width="20.77734375" style="7" customWidth="1"/>
    <col min="1029" max="1031" width="18.77734375" style="7" customWidth="1"/>
    <col min="1032" max="1033" width="15.21875" style="7" customWidth="1"/>
    <col min="1034" max="1034" width="15" style="7" customWidth="1"/>
    <col min="1035" max="1035" width="15.21875" style="7" customWidth="1"/>
    <col min="1036" max="1036" width="15" style="7" customWidth="1"/>
    <col min="1037" max="1037" width="18.77734375" style="7" customWidth="1"/>
    <col min="1038" max="1279" width="9.21875" style="7"/>
    <col min="1280" max="1280" width="6.77734375" style="7" customWidth="1"/>
    <col min="1281" max="1281" width="7" style="7" customWidth="1"/>
    <col min="1282" max="1282" width="42.44140625" style="7" customWidth="1"/>
    <col min="1283" max="1283" width="13.5546875" style="7" customWidth="1"/>
    <col min="1284" max="1284" width="20.77734375" style="7" customWidth="1"/>
    <col min="1285" max="1287" width="18.77734375" style="7" customWidth="1"/>
    <col min="1288" max="1289" width="15.21875" style="7" customWidth="1"/>
    <col min="1290" max="1290" width="15" style="7" customWidth="1"/>
    <col min="1291" max="1291" width="15.21875" style="7" customWidth="1"/>
    <col min="1292" max="1292" width="15" style="7" customWidth="1"/>
    <col min="1293" max="1293" width="18.77734375" style="7" customWidth="1"/>
    <col min="1294" max="1535" width="9.21875" style="7"/>
    <col min="1536" max="1536" width="6.77734375" style="7" customWidth="1"/>
    <col min="1537" max="1537" width="7" style="7" customWidth="1"/>
    <col min="1538" max="1538" width="42.44140625" style="7" customWidth="1"/>
    <col min="1539" max="1539" width="13.5546875" style="7" customWidth="1"/>
    <col min="1540" max="1540" width="20.77734375" style="7" customWidth="1"/>
    <col min="1541" max="1543" width="18.77734375" style="7" customWidth="1"/>
    <col min="1544" max="1545" width="15.21875" style="7" customWidth="1"/>
    <col min="1546" max="1546" width="15" style="7" customWidth="1"/>
    <col min="1547" max="1547" width="15.21875" style="7" customWidth="1"/>
    <col min="1548" max="1548" width="15" style="7" customWidth="1"/>
    <col min="1549" max="1549" width="18.77734375" style="7" customWidth="1"/>
    <col min="1550" max="1791" width="9.21875" style="7"/>
    <col min="1792" max="1792" width="6.77734375" style="7" customWidth="1"/>
    <col min="1793" max="1793" width="7" style="7" customWidth="1"/>
    <col min="1794" max="1794" width="42.44140625" style="7" customWidth="1"/>
    <col min="1795" max="1795" width="13.5546875" style="7" customWidth="1"/>
    <col min="1796" max="1796" width="20.77734375" style="7" customWidth="1"/>
    <col min="1797" max="1799" width="18.77734375" style="7" customWidth="1"/>
    <col min="1800" max="1801" width="15.21875" style="7" customWidth="1"/>
    <col min="1802" max="1802" width="15" style="7" customWidth="1"/>
    <col min="1803" max="1803" width="15.21875" style="7" customWidth="1"/>
    <col min="1804" max="1804" width="15" style="7" customWidth="1"/>
    <col min="1805" max="1805" width="18.77734375" style="7" customWidth="1"/>
    <col min="1806" max="2047" width="9.21875" style="7"/>
    <col min="2048" max="2048" width="6.77734375" style="7" customWidth="1"/>
    <col min="2049" max="2049" width="7" style="7" customWidth="1"/>
    <col min="2050" max="2050" width="42.44140625" style="7" customWidth="1"/>
    <col min="2051" max="2051" width="13.5546875" style="7" customWidth="1"/>
    <col min="2052" max="2052" width="20.77734375" style="7" customWidth="1"/>
    <col min="2053" max="2055" width="18.77734375" style="7" customWidth="1"/>
    <col min="2056" max="2057" width="15.21875" style="7" customWidth="1"/>
    <col min="2058" max="2058" width="15" style="7" customWidth="1"/>
    <col min="2059" max="2059" width="15.21875" style="7" customWidth="1"/>
    <col min="2060" max="2060" width="15" style="7" customWidth="1"/>
    <col min="2061" max="2061" width="18.77734375" style="7" customWidth="1"/>
    <col min="2062" max="2303" width="9.21875" style="7"/>
    <col min="2304" max="2304" width="6.77734375" style="7" customWidth="1"/>
    <col min="2305" max="2305" width="7" style="7" customWidth="1"/>
    <col min="2306" max="2306" width="42.44140625" style="7" customWidth="1"/>
    <col min="2307" max="2307" width="13.5546875" style="7" customWidth="1"/>
    <col min="2308" max="2308" width="20.77734375" style="7" customWidth="1"/>
    <col min="2309" max="2311" width="18.77734375" style="7" customWidth="1"/>
    <col min="2312" max="2313" width="15.21875" style="7" customWidth="1"/>
    <col min="2314" max="2314" width="15" style="7" customWidth="1"/>
    <col min="2315" max="2315" width="15.21875" style="7" customWidth="1"/>
    <col min="2316" max="2316" width="15" style="7" customWidth="1"/>
    <col min="2317" max="2317" width="18.77734375" style="7" customWidth="1"/>
    <col min="2318" max="2559" width="9.21875" style="7"/>
    <col min="2560" max="2560" width="6.77734375" style="7" customWidth="1"/>
    <col min="2561" max="2561" width="7" style="7" customWidth="1"/>
    <col min="2562" max="2562" width="42.44140625" style="7" customWidth="1"/>
    <col min="2563" max="2563" width="13.5546875" style="7" customWidth="1"/>
    <col min="2564" max="2564" width="20.77734375" style="7" customWidth="1"/>
    <col min="2565" max="2567" width="18.77734375" style="7" customWidth="1"/>
    <col min="2568" max="2569" width="15.21875" style="7" customWidth="1"/>
    <col min="2570" max="2570" width="15" style="7" customWidth="1"/>
    <col min="2571" max="2571" width="15.21875" style="7" customWidth="1"/>
    <col min="2572" max="2572" width="15" style="7" customWidth="1"/>
    <col min="2573" max="2573" width="18.77734375" style="7" customWidth="1"/>
    <col min="2574" max="2815" width="9.21875" style="7"/>
    <col min="2816" max="2816" width="6.77734375" style="7" customWidth="1"/>
    <col min="2817" max="2817" width="7" style="7" customWidth="1"/>
    <col min="2818" max="2818" width="42.44140625" style="7" customWidth="1"/>
    <col min="2819" max="2819" width="13.5546875" style="7" customWidth="1"/>
    <col min="2820" max="2820" width="20.77734375" style="7" customWidth="1"/>
    <col min="2821" max="2823" width="18.77734375" style="7" customWidth="1"/>
    <col min="2824" max="2825" width="15.21875" style="7" customWidth="1"/>
    <col min="2826" max="2826" width="15" style="7" customWidth="1"/>
    <col min="2827" max="2827" width="15.21875" style="7" customWidth="1"/>
    <col min="2828" max="2828" width="15" style="7" customWidth="1"/>
    <col min="2829" max="2829" width="18.77734375" style="7" customWidth="1"/>
    <col min="2830" max="3071" width="9.21875" style="7"/>
    <col min="3072" max="3072" width="6.77734375" style="7" customWidth="1"/>
    <col min="3073" max="3073" width="7" style="7" customWidth="1"/>
    <col min="3074" max="3074" width="42.44140625" style="7" customWidth="1"/>
    <col min="3075" max="3075" width="13.5546875" style="7" customWidth="1"/>
    <col min="3076" max="3076" width="20.77734375" style="7" customWidth="1"/>
    <col min="3077" max="3079" width="18.77734375" style="7" customWidth="1"/>
    <col min="3080" max="3081" width="15.21875" style="7" customWidth="1"/>
    <col min="3082" max="3082" width="15" style="7" customWidth="1"/>
    <col min="3083" max="3083" width="15.21875" style="7" customWidth="1"/>
    <col min="3084" max="3084" width="15" style="7" customWidth="1"/>
    <col min="3085" max="3085" width="18.77734375" style="7" customWidth="1"/>
    <col min="3086" max="3327" width="9.21875" style="7"/>
    <col min="3328" max="3328" width="6.77734375" style="7" customWidth="1"/>
    <col min="3329" max="3329" width="7" style="7" customWidth="1"/>
    <col min="3330" max="3330" width="42.44140625" style="7" customWidth="1"/>
    <col min="3331" max="3331" width="13.5546875" style="7" customWidth="1"/>
    <col min="3332" max="3332" width="20.77734375" style="7" customWidth="1"/>
    <col min="3333" max="3335" width="18.77734375" style="7" customWidth="1"/>
    <col min="3336" max="3337" width="15.21875" style="7" customWidth="1"/>
    <col min="3338" max="3338" width="15" style="7" customWidth="1"/>
    <col min="3339" max="3339" width="15.21875" style="7" customWidth="1"/>
    <col min="3340" max="3340" width="15" style="7" customWidth="1"/>
    <col min="3341" max="3341" width="18.77734375" style="7" customWidth="1"/>
    <col min="3342" max="3583" width="9.21875" style="7"/>
    <col min="3584" max="3584" width="6.77734375" style="7" customWidth="1"/>
    <col min="3585" max="3585" width="7" style="7" customWidth="1"/>
    <col min="3586" max="3586" width="42.44140625" style="7" customWidth="1"/>
    <col min="3587" max="3587" width="13.5546875" style="7" customWidth="1"/>
    <col min="3588" max="3588" width="20.77734375" style="7" customWidth="1"/>
    <col min="3589" max="3591" width="18.77734375" style="7" customWidth="1"/>
    <col min="3592" max="3593" width="15.21875" style="7" customWidth="1"/>
    <col min="3594" max="3594" width="15" style="7" customWidth="1"/>
    <col min="3595" max="3595" width="15.21875" style="7" customWidth="1"/>
    <col min="3596" max="3596" width="15" style="7" customWidth="1"/>
    <col min="3597" max="3597" width="18.77734375" style="7" customWidth="1"/>
    <col min="3598" max="3839" width="9.21875" style="7"/>
    <col min="3840" max="3840" width="6.77734375" style="7" customWidth="1"/>
    <col min="3841" max="3841" width="7" style="7" customWidth="1"/>
    <col min="3842" max="3842" width="42.44140625" style="7" customWidth="1"/>
    <col min="3843" max="3843" width="13.5546875" style="7" customWidth="1"/>
    <col min="3844" max="3844" width="20.77734375" style="7" customWidth="1"/>
    <col min="3845" max="3847" width="18.77734375" style="7" customWidth="1"/>
    <col min="3848" max="3849" width="15.21875" style="7" customWidth="1"/>
    <col min="3850" max="3850" width="15" style="7" customWidth="1"/>
    <col min="3851" max="3851" width="15.21875" style="7" customWidth="1"/>
    <col min="3852" max="3852" width="15" style="7" customWidth="1"/>
    <col min="3853" max="3853" width="18.77734375" style="7" customWidth="1"/>
    <col min="3854" max="4095" width="9.21875" style="7"/>
    <col min="4096" max="4096" width="6.77734375" style="7" customWidth="1"/>
    <col min="4097" max="4097" width="7" style="7" customWidth="1"/>
    <col min="4098" max="4098" width="42.44140625" style="7" customWidth="1"/>
    <col min="4099" max="4099" width="13.5546875" style="7" customWidth="1"/>
    <col min="4100" max="4100" width="20.77734375" style="7" customWidth="1"/>
    <col min="4101" max="4103" width="18.77734375" style="7" customWidth="1"/>
    <col min="4104" max="4105" width="15.21875" style="7" customWidth="1"/>
    <col min="4106" max="4106" width="15" style="7" customWidth="1"/>
    <col min="4107" max="4107" width="15.21875" style="7" customWidth="1"/>
    <col min="4108" max="4108" width="15" style="7" customWidth="1"/>
    <col min="4109" max="4109" width="18.77734375" style="7" customWidth="1"/>
    <col min="4110" max="4351" width="9.21875" style="7"/>
    <col min="4352" max="4352" width="6.77734375" style="7" customWidth="1"/>
    <col min="4353" max="4353" width="7" style="7" customWidth="1"/>
    <col min="4354" max="4354" width="42.44140625" style="7" customWidth="1"/>
    <col min="4355" max="4355" width="13.5546875" style="7" customWidth="1"/>
    <col min="4356" max="4356" width="20.77734375" style="7" customWidth="1"/>
    <col min="4357" max="4359" width="18.77734375" style="7" customWidth="1"/>
    <col min="4360" max="4361" width="15.21875" style="7" customWidth="1"/>
    <col min="4362" max="4362" width="15" style="7" customWidth="1"/>
    <col min="4363" max="4363" width="15.21875" style="7" customWidth="1"/>
    <col min="4364" max="4364" width="15" style="7" customWidth="1"/>
    <col min="4365" max="4365" width="18.77734375" style="7" customWidth="1"/>
    <col min="4366" max="4607" width="9.21875" style="7"/>
    <col min="4608" max="4608" width="6.77734375" style="7" customWidth="1"/>
    <col min="4609" max="4609" width="7" style="7" customWidth="1"/>
    <col min="4610" max="4610" width="42.44140625" style="7" customWidth="1"/>
    <col min="4611" max="4611" width="13.5546875" style="7" customWidth="1"/>
    <col min="4612" max="4612" width="20.77734375" style="7" customWidth="1"/>
    <col min="4613" max="4615" width="18.77734375" style="7" customWidth="1"/>
    <col min="4616" max="4617" width="15.21875" style="7" customWidth="1"/>
    <col min="4618" max="4618" width="15" style="7" customWidth="1"/>
    <col min="4619" max="4619" width="15.21875" style="7" customWidth="1"/>
    <col min="4620" max="4620" width="15" style="7" customWidth="1"/>
    <col min="4621" max="4621" width="18.77734375" style="7" customWidth="1"/>
    <col min="4622" max="4863" width="9.21875" style="7"/>
    <col min="4864" max="4864" width="6.77734375" style="7" customWidth="1"/>
    <col min="4865" max="4865" width="7" style="7" customWidth="1"/>
    <col min="4866" max="4866" width="42.44140625" style="7" customWidth="1"/>
    <col min="4867" max="4867" width="13.5546875" style="7" customWidth="1"/>
    <col min="4868" max="4868" width="20.77734375" style="7" customWidth="1"/>
    <col min="4869" max="4871" width="18.77734375" style="7" customWidth="1"/>
    <col min="4872" max="4873" width="15.21875" style="7" customWidth="1"/>
    <col min="4874" max="4874" width="15" style="7" customWidth="1"/>
    <col min="4875" max="4875" width="15.21875" style="7" customWidth="1"/>
    <col min="4876" max="4876" width="15" style="7" customWidth="1"/>
    <col min="4877" max="4877" width="18.77734375" style="7" customWidth="1"/>
    <col min="4878" max="5119" width="9.21875" style="7"/>
    <col min="5120" max="5120" width="6.77734375" style="7" customWidth="1"/>
    <col min="5121" max="5121" width="7" style="7" customWidth="1"/>
    <col min="5122" max="5122" width="42.44140625" style="7" customWidth="1"/>
    <col min="5123" max="5123" width="13.5546875" style="7" customWidth="1"/>
    <col min="5124" max="5124" width="20.77734375" style="7" customWidth="1"/>
    <col min="5125" max="5127" width="18.77734375" style="7" customWidth="1"/>
    <col min="5128" max="5129" width="15.21875" style="7" customWidth="1"/>
    <col min="5130" max="5130" width="15" style="7" customWidth="1"/>
    <col min="5131" max="5131" width="15.21875" style="7" customWidth="1"/>
    <col min="5132" max="5132" width="15" style="7" customWidth="1"/>
    <col min="5133" max="5133" width="18.77734375" style="7" customWidth="1"/>
    <col min="5134" max="5375" width="9.21875" style="7"/>
    <col min="5376" max="5376" width="6.77734375" style="7" customWidth="1"/>
    <col min="5377" max="5377" width="7" style="7" customWidth="1"/>
    <col min="5378" max="5378" width="42.44140625" style="7" customWidth="1"/>
    <col min="5379" max="5379" width="13.5546875" style="7" customWidth="1"/>
    <col min="5380" max="5380" width="20.77734375" style="7" customWidth="1"/>
    <col min="5381" max="5383" width="18.77734375" style="7" customWidth="1"/>
    <col min="5384" max="5385" width="15.21875" style="7" customWidth="1"/>
    <col min="5386" max="5386" width="15" style="7" customWidth="1"/>
    <col min="5387" max="5387" width="15.21875" style="7" customWidth="1"/>
    <col min="5388" max="5388" width="15" style="7" customWidth="1"/>
    <col min="5389" max="5389" width="18.77734375" style="7" customWidth="1"/>
    <col min="5390" max="5631" width="9.21875" style="7"/>
    <col min="5632" max="5632" width="6.77734375" style="7" customWidth="1"/>
    <col min="5633" max="5633" width="7" style="7" customWidth="1"/>
    <col min="5634" max="5634" width="42.44140625" style="7" customWidth="1"/>
    <col min="5635" max="5635" width="13.5546875" style="7" customWidth="1"/>
    <col min="5636" max="5636" width="20.77734375" style="7" customWidth="1"/>
    <col min="5637" max="5639" width="18.77734375" style="7" customWidth="1"/>
    <col min="5640" max="5641" width="15.21875" style="7" customWidth="1"/>
    <col min="5642" max="5642" width="15" style="7" customWidth="1"/>
    <col min="5643" max="5643" width="15.21875" style="7" customWidth="1"/>
    <col min="5644" max="5644" width="15" style="7" customWidth="1"/>
    <col min="5645" max="5645" width="18.77734375" style="7" customWidth="1"/>
    <col min="5646" max="5887" width="9.21875" style="7"/>
    <col min="5888" max="5888" width="6.77734375" style="7" customWidth="1"/>
    <col min="5889" max="5889" width="7" style="7" customWidth="1"/>
    <col min="5890" max="5890" width="42.44140625" style="7" customWidth="1"/>
    <col min="5891" max="5891" width="13.5546875" style="7" customWidth="1"/>
    <col min="5892" max="5892" width="20.77734375" style="7" customWidth="1"/>
    <col min="5893" max="5895" width="18.77734375" style="7" customWidth="1"/>
    <col min="5896" max="5897" width="15.21875" style="7" customWidth="1"/>
    <col min="5898" max="5898" width="15" style="7" customWidth="1"/>
    <col min="5899" max="5899" width="15.21875" style="7" customWidth="1"/>
    <col min="5900" max="5900" width="15" style="7" customWidth="1"/>
    <col min="5901" max="5901" width="18.77734375" style="7" customWidth="1"/>
    <col min="5902" max="6143" width="9.21875" style="7"/>
    <col min="6144" max="6144" width="6.77734375" style="7" customWidth="1"/>
    <col min="6145" max="6145" width="7" style="7" customWidth="1"/>
    <col min="6146" max="6146" width="42.44140625" style="7" customWidth="1"/>
    <col min="6147" max="6147" width="13.5546875" style="7" customWidth="1"/>
    <col min="6148" max="6148" width="20.77734375" style="7" customWidth="1"/>
    <col min="6149" max="6151" width="18.77734375" style="7" customWidth="1"/>
    <col min="6152" max="6153" width="15.21875" style="7" customWidth="1"/>
    <col min="6154" max="6154" width="15" style="7" customWidth="1"/>
    <col min="6155" max="6155" width="15.21875" style="7" customWidth="1"/>
    <col min="6156" max="6156" width="15" style="7" customWidth="1"/>
    <col min="6157" max="6157" width="18.77734375" style="7" customWidth="1"/>
    <col min="6158" max="6399" width="9.21875" style="7"/>
    <col min="6400" max="6400" width="6.77734375" style="7" customWidth="1"/>
    <col min="6401" max="6401" width="7" style="7" customWidth="1"/>
    <col min="6402" max="6402" width="42.44140625" style="7" customWidth="1"/>
    <col min="6403" max="6403" width="13.5546875" style="7" customWidth="1"/>
    <col min="6404" max="6404" width="20.77734375" style="7" customWidth="1"/>
    <col min="6405" max="6407" width="18.77734375" style="7" customWidth="1"/>
    <col min="6408" max="6409" width="15.21875" style="7" customWidth="1"/>
    <col min="6410" max="6410" width="15" style="7" customWidth="1"/>
    <col min="6411" max="6411" width="15.21875" style="7" customWidth="1"/>
    <col min="6412" max="6412" width="15" style="7" customWidth="1"/>
    <col min="6413" max="6413" width="18.77734375" style="7" customWidth="1"/>
    <col min="6414" max="6655" width="9.21875" style="7"/>
    <col min="6656" max="6656" width="6.77734375" style="7" customWidth="1"/>
    <col min="6657" max="6657" width="7" style="7" customWidth="1"/>
    <col min="6658" max="6658" width="42.44140625" style="7" customWidth="1"/>
    <col min="6659" max="6659" width="13.5546875" style="7" customWidth="1"/>
    <col min="6660" max="6660" width="20.77734375" style="7" customWidth="1"/>
    <col min="6661" max="6663" width="18.77734375" style="7" customWidth="1"/>
    <col min="6664" max="6665" width="15.21875" style="7" customWidth="1"/>
    <col min="6666" max="6666" width="15" style="7" customWidth="1"/>
    <col min="6667" max="6667" width="15.21875" style="7" customWidth="1"/>
    <col min="6668" max="6668" width="15" style="7" customWidth="1"/>
    <col min="6669" max="6669" width="18.77734375" style="7" customWidth="1"/>
    <col min="6670" max="6911" width="9.21875" style="7"/>
    <col min="6912" max="6912" width="6.77734375" style="7" customWidth="1"/>
    <col min="6913" max="6913" width="7" style="7" customWidth="1"/>
    <col min="6914" max="6914" width="42.44140625" style="7" customWidth="1"/>
    <col min="6915" max="6915" width="13.5546875" style="7" customWidth="1"/>
    <col min="6916" max="6916" width="20.77734375" style="7" customWidth="1"/>
    <col min="6917" max="6919" width="18.77734375" style="7" customWidth="1"/>
    <col min="6920" max="6921" width="15.21875" style="7" customWidth="1"/>
    <col min="6922" max="6922" width="15" style="7" customWidth="1"/>
    <col min="6923" max="6923" width="15.21875" style="7" customWidth="1"/>
    <col min="6924" max="6924" width="15" style="7" customWidth="1"/>
    <col min="6925" max="6925" width="18.77734375" style="7" customWidth="1"/>
    <col min="6926" max="7167" width="9.21875" style="7"/>
    <col min="7168" max="7168" width="6.77734375" style="7" customWidth="1"/>
    <col min="7169" max="7169" width="7" style="7" customWidth="1"/>
    <col min="7170" max="7170" width="42.44140625" style="7" customWidth="1"/>
    <col min="7171" max="7171" width="13.5546875" style="7" customWidth="1"/>
    <col min="7172" max="7172" width="20.77734375" style="7" customWidth="1"/>
    <col min="7173" max="7175" width="18.77734375" style="7" customWidth="1"/>
    <col min="7176" max="7177" width="15.21875" style="7" customWidth="1"/>
    <col min="7178" max="7178" width="15" style="7" customWidth="1"/>
    <col min="7179" max="7179" width="15.21875" style="7" customWidth="1"/>
    <col min="7180" max="7180" width="15" style="7" customWidth="1"/>
    <col min="7181" max="7181" width="18.77734375" style="7" customWidth="1"/>
    <col min="7182" max="7423" width="9.21875" style="7"/>
    <col min="7424" max="7424" width="6.77734375" style="7" customWidth="1"/>
    <col min="7425" max="7425" width="7" style="7" customWidth="1"/>
    <col min="7426" max="7426" width="42.44140625" style="7" customWidth="1"/>
    <col min="7427" max="7427" width="13.5546875" style="7" customWidth="1"/>
    <col min="7428" max="7428" width="20.77734375" style="7" customWidth="1"/>
    <col min="7429" max="7431" width="18.77734375" style="7" customWidth="1"/>
    <col min="7432" max="7433" width="15.21875" style="7" customWidth="1"/>
    <col min="7434" max="7434" width="15" style="7" customWidth="1"/>
    <col min="7435" max="7435" width="15.21875" style="7" customWidth="1"/>
    <col min="7436" max="7436" width="15" style="7" customWidth="1"/>
    <col min="7437" max="7437" width="18.77734375" style="7" customWidth="1"/>
    <col min="7438" max="7679" width="9.21875" style="7"/>
    <col min="7680" max="7680" width="6.77734375" style="7" customWidth="1"/>
    <col min="7681" max="7681" width="7" style="7" customWidth="1"/>
    <col min="7682" max="7682" width="42.44140625" style="7" customWidth="1"/>
    <col min="7683" max="7683" width="13.5546875" style="7" customWidth="1"/>
    <col min="7684" max="7684" width="20.77734375" style="7" customWidth="1"/>
    <col min="7685" max="7687" width="18.77734375" style="7" customWidth="1"/>
    <col min="7688" max="7689" width="15.21875" style="7" customWidth="1"/>
    <col min="7690" max="7690" width="15" style="7" customWidth="1"/>
    <col min="7691" max="7691" width="15.21875" style="7" customWidth="1"/>
    <col min="7692" max="7692" width="15" style="7" customWidth="1"/>
    <col min="7693" max="7693" width="18.77734375" style="7" customWidth="1"/>
    <col min="7694" max="7935" width="9.21875" style="7"/>
    <col min="7936" max="7936" width="6.77734375" style="7" customWidth="1"/>
    <col min="7937" max="7937" width="7" style="7" customWidth="1"/>
    <col min="7938" max="7938" width="42.44140625" style="7" customWidth="1"/>
    <col min="7939" max="7939" width="13.5546875" style="7" customWidth="1"/>
    <col min="7940" max="7940" width="20.77734375" style="7" customWidth="1"/>
    <col min="7941" max="7943" width="18.77734375" style="7" customWidth="1"/>
    <col min="7944" max="7945" width="15.21875" style="7" customWidth="1"/>
    <col min="7946" max="7946" width="15" style="7" customWidth="1"/>
    <col min="7947" max="7947" width="15.21875" style="7" customWidth="1"/>
    <col min="7948" max="7948" width="15" style="7" customWidth="1"/>
    <col min="7949" max="7949" width="18.77734375" style="7" customWidth="1"/>
    <col min="7950" max="8191" width="9.21875" style="7"/>
    <col min="8192" max="8192" width="6.77734375" style="7" customWidth="1"/>
    <col min="8193" max="8193" width="7" style="7" customWidth="1"/>
    <col min="8194" max="8194" width="42.44140625" style="7" customWidth="1"/>
    <col min="8195" max="8195" width="13.5546875" style="7" customWidth="1"/>
    <col min="8196" max="8196" width="20.77734375" style="7" customWidth="1"/>
    <col min="8197" max="8199" width="18.77734375" style="7" customWidth="1"/>
    <col min="8200" max="8201" width="15.21875" style="7" customWidth="1"/>
    <col min="8202" max="8202" width="15" style="7" customWidth="1"/>
    <col min="8203" max="8203" width="15.21875" style="7" customWidth="1"/>
    <col min="8204" max="8204" width="15" style="7" customWidth="1"/>
    <col min="8205" max="8205" width="18.77734375" style="7" customWidth="1"/>
    <col min="8206" max="8447" width="9.21875" style="7"/>
    <col min="8448" max="8448" width="6.77734375" style="7" customWidth="1"/>
    <col min="8449" max="8449" width="7" style="7" customWidth="1"/>
    <col min="8450" max="8450" width="42.44140625" style="7" customWidth="1"/>
    <col min="8451" max="8451" width="13.5546875" style="7" customWidth="1"/>
    <col min="8452" max="8452" width="20.77734375" style="7" customWidth="1"/>
    <col min="8453" max="8455" width="18.77734375" style="7" customWidth="1"/>
    <col min="8456" max="8457" width="15.21875" style="7" customWidth="1"/>
    <col min="8458" max="8458" width="15" style="7" customWidth="1"/>
    <col min="8459" max="8459" width="15.21875" style="7" customWidth="1"/>
    <col min="8460" max="8460" width="15" style="7" customWidth="1"/>
    <col min="8461" max="8461" width="18.77734375" style="7" customWidth="1"/>
    <col min="8462" max="8703" width="9.21875" style="7"/>
    <col min="8704" max="8704" width="6.77734375" style="7" customWidth="1"/>
    <col min="8705" max="8705" width="7" style="7" customWidth="1"/>
    <col min="8706" max="8706" width="42.44140625" style="7" customWidth="1"/>
    <col min="8707" max="8707" width="13.5546875" style="7" customWidth="1"/>
    <col min="8708" max="8708" width="20.77734375" style="7" customWidth="1"/>
    <col min="8709" max="8711" width="18.77734375" style="7" customWidth="1"/>
    <col min="8712" max="8713" width="15.21875" style="7" customWidth="1"/>
    <col min="8714" max="8714" width="15" style="7" customWidth="1"/>
    <col min="8715" max="8715" width="15.21875" style="7" customWidth="1"/>
    <col min="8716" max="8716" width="15" style="7" customWidth="1"/>
    <col min="8717" max="8717" width="18.77734375" style="7" customWidth="1"/>
    <col min="8718" max="8959" width="9.21875" style="7"/>
    <col min="8960" max="8960" width="6.77734375" style="7" customWidth="1"/>
    <col min="8961" max="8961" width="7" style="7" customWidth="1"/>
    <col min="8962" max="8962" width="42.44140625" style="7" customWidth="1"/>
    <col min="8963" max="8963" width="13.5546875" style="7" customWidth="1"/>
    <col min="8964" max="8964" width="20.77734375" style="7" customWidth="1"/>
    <col min="8965" max="8967" width="18.77734375" style="7" customWidth="1"/>
    <col min="8968" max="8969" width="15.21875" style="7" customWidth="1"/>
    <col min="8970" max="8970" width="15" style="7" customWidth="1"/>
    <col min="8971" max="8971" width="15.21875" style="7" customWidth="1"/>
    <col min="8972" max="8972" width="15" style="7" customWidth="1"/>
    <col min="8973" max="8973" width="18.77734375" style="7" customWidth="1"/>
    <col min="8974" max="9215" width="9.21875" style="7"/>
    <col min="9216" max="9216" width="6.77734375" style="7" customWidth="1"/>
    <col min="9217" max="9217" width="7" style="7" customWidth="1"/>
    <col min="9218" max="9218" width="42.44140625" style="7" customWidth="1"/>
    <col min="9219" max="9219" width="13.5546875" style="7" customWidth="1"/>
    <col min="9220" max="9220" width="20.77734375" style="7" customWidth="1"/>
    <col min="9221" max="9223" width="18.77734375" style="7" customWidth="1"/>
    <col min="9224" max="9225" width="15.21875" style="7" customWidth="1"/>
    <col min="9226" max="9226" width="15" style="7" customWidth="1"/>
    <col min="9227" max="9227" width="15.21875" style="7" customWidth="1"/>
    <col min="9228" max="9228" width="15" style="7" customWidth="1"/>
    <col min="9229" max="9229" width="18.77734375" style="7" customWidth="1"/>
    <col min="9230" max="9471" width="9.21875" style="7"/>
    <col min="9472" max="9472" width="6.77734375" style="7" customWidth="1"/>
    <col min="9473" max="9473" width="7" style="7" customWidth="1"/>
    <col min="9474" max="9474" width="42.44140625" style="7" customWidth="1"/>
    <col min="9475" max="9475" width="13.5546875" style="7" customWidth="1"/>
    <col min="9476" max="9476" width="20.77734375" style="7" customWidth="1"/>
    <col min="9477" max="9479" width="18.77734375" style="7" customWidth="1"/>
    <col min="9480" max="9481" width="15.21875" style="7" customWidth="1"/>
    <col min="9482" max="9482" width="15" style="7" customWidth="1"/>
    <col min="9483" max="9483" width="15.21875" style="7" customWidth="1"/>
    <col min="9484" max="9484" width="15" style="7" customWidth="1"/>
    <col min="9485" max="9485" width="18.77734375" style="7" customWidth="1"/>
    <col min="9486" max="9727" width="9.21875" style="7"/>
    <col min="9728" max="9728" width="6.77734375" style="7" customWidth="1"/>
    <col min="9729" max="9729" width="7" style="7" customWidth="1"/>
    <col min="9730" max="9730" width="42.44140625" style="7" customWidth="1"/>
    <col min="9731" max="9731" width="13.5546875" style="7" customWidth="1"/>
    <col min="9732" max="9732" width="20.77734375" style="7" customWidth="1"/>
    <col min="9733" max="9735" width="18.77734375" style="7" customWidth="1"/>
    <col min="9736" max="9737" width="15.21875" style="7" customWidth="1"/>
    <col min="9738" max="9738" width="15" style="7" customWidth="1"/>
    <col min="9739" max="9739" width="15.21875" style="7" customWidth="1"/>
    <col min="9740" max="9740" width="15" style="7" customWidth="1"/>
    <col min="9741" max="9741" width="18.77734375" style="7" customWidth="1"/>
    <col min="9742" max="9983" width="9.21875" style="7"/>
    <col min="9984" max="9984" width="6.77734375" style="7" customWidth="1"/>
    <col min="9985" max="9985" width="7" style="7" customWidth="1"/>
    <col min="9986" max="9986" width="42.44140625" style="7" customWidth="1"/>
    <col min="9987" max="9987" width="13.5546875" style="7" customWidth="1"/>
    <col min="9988" max="9988" width="20.77734375" style="7" customWidth="1"/>
    <col min="9989" max="9991" width="18.77734375" style="7" customWidth="1"/>
    <col min="9992" max="9993" width="15.21875" style="7" customWidth="1"/>
    <col min="9994" max="9994" width="15" style="7" customWidth="1"/>
    <col min="9995" max="9995" width="15.21875" style="7" customWidth="1"/>
    <col min="9996" max="9996" width="15" style="7" customWidth="1"/>
    <col min="9997" max="9997" width="18.77734375" style="7" customWidth="1"/>
    <col min="9998" max="10239" width="9.21875" style="7"/>
    <col min="10240" max="10240" width="6.77734375" style="7" customWidth="1"/>
    <col min="10241" max="10241" width="7" style="7" customWidth="1"/>
    <col min="10242" max="10242" width="42.44140625" style="7" customWidth="1"/>
    <col min="10243" max="10243" width="13.5546875" style="7" customWidth="1"/>
    <col min="10244" max="10244" width="20.77734375" style="7" customWidth="1"/>
    <col min="10245" max="10247" width="18.77734375" style="7" customWidth="1"/>
    <col min="10248" max="10249" width="15.21875" style="7" customWidth="1"/>
    <col min="10250" max="10250" width="15" style="7" customWidth="1"/>
    <col min="10251" max="10251" width="15.21875" style="7" customWidth="1"/>
    <col min="10252" max="10252" width="15" style="7" customWidth="1"/>
    <col min="10253" max="10253" width="18.77734375" style="7" customWidth="1"/>
    <col min="10254" max="10495" width="9.21875" style="7"/>
    <col min="10496" max="10496" width="6.77734375" style="7" customWidth="1"/>
    <col min="10497" max="10497" width="7" style="7" customWidth="1"/>
    <col min="10498" max="10498" width="42.44140625" style="7" customWidth="1"/>
    <col min="10499" max="10499" width="13.5546875" style="7" customWidth="1"/>
    <col min="10500" max="10500" width="20.77734375" style="7" customWidth="1"/>
    <col min="10501" max="10503" width="18.77734375" style="7" customWidth="1"/>
    <col min="10504" max="10505" width="15.21875" style="7" customWidth="1"/>
    <col min="10506" max="10506" width="15" style="7" customWidth="1"/>
    <col min="10507" max="10507" width="15.21875" style="7" customWidth="1"/>
    <col min="10508" max="10508" width="15" style="7" customWidth="1"/>
    <col min="10509" max="10509" width="18.77734375" style="7" customWidth="1"/>
    <col min="10510" max="10751" width="9.21875" style="7"/>
    <col min="10752" max="10752" width="6.77734375" style="7" customWidth="1"/>
    <col min="10753" max="10753" width="7" style="7" customWidth="1"/>
    <col min="10754" max="10754" width="42.44140625" style="7" customWidth="1"/>
    <col min="10755" max="10755" width="13.5546875" style="7" customWidth="1"/>
    <col min="10756" max="10756" width="20.77734375" style="7" customWidth="1"/>
    <col min="10757" max="10759" width="18.77734375" style="7" customWidth="1"/>
    <col min="10760" max="10761" width="15.21875" style="7" customWidth="1"/>
    <col min="10762" max="10762" width="15" style="7" customWidth="1"/>
    <col min="10763" max="10763" width="15.21875" style="7" customWidth="1"/>
    <col min="10764" max="10764" width="15" style="7" customWidth="1"/>
    <col min="10765" max="10765" width="18.77734375" style="7" customWidth="1"/>
    <col min="10766" max="11007" width="9.21875" style="7"/>
    <col min="11008" max="11008" width="6.77734375" style="7" customWidth="1"/>
    <col min="11009" max="11009" width="7" style="7" customWidth="1"/>
    <col min="11010" max="11010" width="42.44140625" style="7" customWidth="1"/>
    <col min="11011" max="11011" width="13.5546875" style="7" customWidth="1"/>
    <col min="11012" max="11012" width="20.77734375" style="7" customWidth="1"/>
    <col min="11013" max="11015" width="18.77734375" style="7" customWidth="1"/>
    <col min="11016" max="11017" width="15.21875" style="7" customWidth="1"/>
    <col min="11018" max="11018" width="15" style="7" customWidth="1"/>
    <col min="11019" max="11019" width="15.21875" style="7" customWidth="1"/>
    <col min="11020" max="11020" width="15" style="7" customWidth="1"/>
    <col min="11021" max="11021" width="18.77734375" style="7" customWidth="1"/>
    <col min="11022" max="11263" width="9.21875" style="7"/>
    <col min="11264" max="11264" width="6.77734375" style="7" customWidth="1"/>
    <col min="11265" max="11265" width="7" style="7" customWidth="1"/>
    <col min="11266" max="11266" width="42.44140625" style="7" customWidth="1"/>
    <col min="11267" max="11267" width="13.5546875" style="7" customWidth="1"/>
    <col min="11268" max="11268" width="20.77734375" style="7" customWidth="1"/>
    <col min="11269" max="11271" width="18.77734375" style="7" customWidth="1"/>
    <col min="11272" max="11273" width="15.21875" style="7" customWidth="1"/>
    <col min="11274" max="11274" width="15" style="7" customWidth="1"/>
    <col min="11275" max="11275" width="15.21875" style="7" customWidth="1"/>
    <col min="11276" max="11276" width="15" style="7" customWidth="1"/>
    <col min="11277" max="11277" width="18.77734375" style="7" customWidth="1"/>
    <col min="11278" max="11519" width="9.21875" style="7"/>
    <col min="11520" max="11520" width="6.77734375" style="7" customWidth="1"/>
    <col min="11521" max="11521" width="7" style="7" customWidth="1"/>
    <col min="11522" max="11522" width="42.44140625" style="7" customWidth="1"/>
    <col min="11523" max="11523" width="13.5546875" style="7" customWidth="1"/>
    <col min="11524" max="11524" width="20.77734375" style="7" customWidth="1"/>
    <col min="11525" max="11527" width="18.77734375" style="7" customWidth="1"/>
    <col min="11528" max="11529" width="15.21875" style="7" customWidth="1"/>
    <col min="11530" max="11530" width="15" style="7" customWidth="1"/>
    <col min="11531" max="11531" width="15.21875" style="7" customWidth="1"/>
    <col min="11532" max="11532" width="15" style="7" customWidth="1"/>
    <col min="11533" max="11533" width="18.77734375" style="7" customWidth="1"/>
    <col min="11534" max="11775" width="9.21875" style="7"/>
    <col min="11776" max="11776" width="6.77734375" style="7" customWidth="1"/>
    <col min="11777" max="11777" width="7" style="7" customWidth="1"/>
    <col min="11778" max="11778" width="42.44140625" style="7" customWidth="1"/>
    <col min="11779" max="11779" width="13.5546875" style="7" customWidth="1"/>
    <col min="11780" max="11780" width="20.77734375" style="7" customWidth="1"/>
    <col min="11781" max="11783" width="18.77734375" style="7" customWidth="1"/>
    <col min="11784" max="11785" width="15.21875" style="7" customWidth="1"/>
    <col min="11786" max="11786" width="15" style="7" customWidth="1"/>
    <col min="11787" max="11787" width="15.21875" style="7" customWidth="1"/>
    <col min="11788" max="11788" width="15" style="7" customWidth="1"/>
    <col min="11789" max="11789" width="18.77734375" style="7" customWidth="1"/>
    <col min="11790" max="12031" width="9.21875" style="7"/>
    <col min="12032" max="12032" width="6.77734375" style="7" customWidth="1"/>
    <col min="12033" max="12033" width="7" style="7" customWidth="1"/>
    <col min="12034" max="12034" width="42.44140625" style="7" customWidth="1"/>
    <col min="12035" max="12035" width="13.5546875" style="7" customWidth="1"/>
    <col min="12036" max="12036" width="20.77734375" style="7" customWidth="1"/>
    <col min="12037" max="12039" width="18.77734375" style="7" customWidth="1"/>
    <col min="12040" max="12041" width="15.21875" style="7" customWidth="1"/>
    <col min="12042" max="12042" width="15" style="7" customWidth="1"/>
    <col min="12043" max="12043" width="15.21875" style="7" customWidth="1"/>
    <col min="12044" max="12044" width="15" style="7" customWidth="1"/>
    <col min="12045" max="12045" width="18.77734375" style="7" customWidth="1"/>
    <col min="12046" max="12287" width="9.21875" style="7"/>
    <col min="12288" max="12288" width="6.77734375" style="7" customWidth="1"/>
    <col min="12289" max="12289" width="7" style="7" customWidth="1"/>
    <col min="12290" max="12290" width="42.44140625" style="7" customWidth="1"/>
    <col min="12291" max="12291" width="13.5546875" style="7" customWidth="1"/>
    <col min="12292" max="12292" width="20.77734375" style="7" customWidth="1"/>
    <col min="12293" max="12295" width="18.77734375" style="7" customWidth="1"/>
    <col min="12296" max="12297" width="15.21875" style="7" customWidth="1"/>
    <col min="12298" max="12298" width="15" style="7" customWidth="1"/>
    <col min="12299" max="12299" width="15.21875" style="7" customWidth="1"/>
    <col min="12300" max="12300" width="15" style="7" customWidth="1"/>
    <col min="12301" max="12301" width="18.77734375" style="7" customWidth="1"/>
    <col min="12302" max="12543" width="9.21875" style="7"/>
    <col min="12544" max="12544" width="6.77734375" style="7" customWidth="1"/>
    <col min="12545" max="12545" width="7" style="7" customWidth="1"/>
    <col min="12546" max="12546" width="42.44140625" style="7" customWidth="1"/>
    <col min="12547" max="12547" width="13.5546875" style="7" customWidth="1"/>
    <col min="12548" max="12548" width="20.77734375" style="7" customWidth="1"/>
    <col min="12549" max="12551" width="18.77734375" style="7" customWidth="1"/>
    <col min="12552" max="12553" width="15.21875" style="7" customWidth="1"/>
    <col min="12554" max="12554" width="15" style="7" customWidth="1"/>
    <col min="12555" max="12555" width="15.21875" style="7" customWidth="1"/>
    <col min="12556" max="12556" width="15" style="7" customWidth="1"/>
    <col min="12557" max="12557" width="18.77734375" style="7" customWidth="1"/>
    <col min="12558" max="12799" width="9.21875" style="7"/>
    <col min="12800" max="12800" width="6.77734375" style="7" customWidth="1"/>
    <col min="12801" max="12801" width="7" style="7" customWidth="1"/>
    <col min="12802" max="12802" width="42.44140625" style="7" customWidth="1"/>
    <col min="12803" max="12803" width="13.5546875" style="7" customWidth="1"/>
    <col min="12804" max="12804" width="20.77734375" style="7" customWidth="1"/>
    <col min="12805" max="12807" width="18.77734375" style="7" customWidth="1"/>
    <col min="12808" max="12809" width="15.21875" style="7" customWidth="1"/>
    <col min="12810" max="12810" width="15" style="7" customWidth="1"/>
    <col min="12811" max="12811" width="15.21875" style="7" customWidth="1"/>
    <col min="12812" max="12812" width="15" style="7" customWidth="1"/>
    <col min="12813" max="12813" width="18.77734375" style="7" customWidth="1"/>
    <col min="12814" max="13055" width="9.21875" style="7"/>
    <col min="13056" max="13056" width="6.77734375" style="7" customWidth="1"/>
    <col min="13057" max="13057" width="7" style="7" customWidth="1"/>
    <col min="13058" max="13058" width="42.44140625" style="7" customWidth="1"/>
    <col min="13059" max="13059" width="13.5546875" style="7" customWidth="1"/>
    <col min="13060" max="13060" width="20.77734375" style="7" customWidth="1"/>
    <col min="13061" max="13063" width="18.77734375" style="7" customWidth="1"/>
    <col min="13064" max="13065" width="15.21875" style="7" customWidth="1"/>
    <col min="13066" max="13066" width="15" style="7" customWidth="1"/>
    <col min="13067" max="13067" width="15.21875" style="7" customWidth="1"/>
    <col min="13068" max="13068" width="15" style="7" customWidth="1"/>
    <col min="13069" max="13069" width="18.77734375" style="7" customWidth="1"/>
    <col min="13070" max="13311" width="9.21875" style="7"/>
    <col min="13312" max="13312" width="6.77734375" style="7" customWidth="1"/>
    <col min="13313" max="13313" width="7" style="7" customWidth="1"/>
    <col min="13314" max="13314" width="42.44140625" style="7" customWidth="1"/>
    <col min="13315" max="13315" width="13.5546875" style="7" customWidth="1"/>
    <col min="13316" max="13316" width="20.77734375" style="7" customWidth="1"/>
    <col min="13317" max="13319" width="18.77734375" style="7" customWidth="1"/>
    <col min="13320" max="13321" width="15.21875" style="7" customWidth="1"/>
    <col min="13322" max="13322" width="15" style="7" customWidth="1"/>
    <col min="13323" max="13323" width="15.21875" style="7" customWidth="1"/>
    <col min="13324" max="13324" width="15" style="7" customWidth="1"/>
    <col min="13325" max="13325" width="18.77734375" style="7" customWidth="1"/>
    <col min="13326" max="13567" width="9.21875" style="7"/>
    <col min="13568" max="13568" width="6.77734375" style="7" customWidth="1"/>
    <col min="13569" max="13569" width="7" style="7" customWidth="1"/>
    <col min="13570" max="13570" width="42.44140625" style="7" customWidth="1"/>
    <col min="13571" max="13571" width="13.5546875" style="7" customWidth="1"/>
    <col min="13572" max="13572" width="20.77734375" style="7" customWidth="1"/>
    <col min="13573" max="13575" width="18.77734375" style="7" customWidth="1"/>
    <col min="13576" max="13577" width="15.21875" style="7" customWidth="1"/>
    <col min="13578" max="13578" width="15" style="7" customWidth="1"/>
    <col min="13579" max="13579" width="15.21875" style="7" customWidth="1"/>
    <col min="13580" max="13580" width="15" style="7" customWidth="1"/>
    <col min="13581" max="13581" width="18.77734375" style="7" customWidth="1"/>
    <col min="13582" max="13823" width="9.21875" style="7"/>
    <col min="13824" max="13824" width="6.77734375" style="7" customWidth="1"/>
    <col min="13825" max="13825" width="7" style="7" customWidth="1"/>
    <col min="13826" max="13826" width="42.44140625" style="7" customWidth="1"/>
    <col min="13827" max="13827" width="13.5546875" style="7" customWidth="1"/>
    <col min="13828" max="13828" width="20.77734375" style="7" customWidth="1"/>
    <col min="13829" max="13831" width="18.77734375" style="7" customWidth="1"/>
    <col min="13832" max="13833" width="15.21875" style="7" customWidth="1"/>
    <col min="13834" max="13834" width="15" style="7" customWidth="1"/>
    <col min="13835" max="13835" width="15.21875" style="7" customWidth="1"/>
    <col min="13836" max="13836" width="15" style="7" customWidth="1"/>
    <col min="13837" max="13837" width="18.77734375" style="7" customWidth="1"/>
    <col min="13838" max="14079" width="9.21875" style="7"/>
    <col min="14080" max="14080" width="6.77734375" style="7" customWidth="1"/>
    <col min="14081" max="14081" width="7" style="7" customWidth="1"/>
    <col min="14082" max="14082" width="42.44140625" style="7" customWidth="1"/>
    <col min="14083" max="14083" width="13.5546875" style="7" customWidth="1"/>
    <col min="14084" max="14084" width="20.77734375" style="7" customWidth="1"/>
    <col min="14085" max="14087" width="18.77734375" style="7" customWidth="1"/>
    <col min="14088" max="14089" width="15.21875" style="7" customWidth="1"/>
    <col min="14090" max="14090" width="15" style="7" customWidth="1"/>
    <col min="14091" max="14091" width="15.21875" style="7" customWidth="1"/>
    <col min="14092" max="14092" width="15" style="7" customWidth="1"/>
    <col min="14093" max="14093" width="18.77734375" style="7" customWidth="1"/>
    <col min="14094" max="14335" width="9.21875" style="7"/>
    <col min="14336" max="14336" width="6.77734375" style="7" customWidth="1"/>
    <col min="14337" max="14337" width="7" style="7" customWidth="1"/>
    <col min="14338" max="14338" width="42.44140625" style="7" customWidth="1"/>
    <col min="14339" max="14339" width="13.5546875" style="7" customWidth="1"/>
    <col min="14340" max="14340" width="20.77734375" style="7" customWidth="1"/>
    <col min="14341" max="14343" width="18.77734375" style="7" customWidth="1"/>
    <col min="14344" max="14345" width="15.21875" style="7" customWidth="1"/>
    <col min="14346" max="14346" width="15" style="7" customWidth="1"/>
    <col min="14347" max="14347" width="15.21875" style="7" customWidth="1"/>
    <col min="14348" max="14348" width="15" style="7" customWidth="1"/>
    <col min="14349" max="14349" width="18.77734375" style="7" customWidth="1"/>
    <col min="14350" max="14591" width="9.21875" style="7"/>
    <col min="14592" max="14592" width="6.77734375" style="7" customWidth="1"/>
    <col min="14593" max="14593" width="7" style="7" customWidth="1"/>
    <col min="14594" max="14594" width="42.44140625" style="7" customWidth="1"/>
    <col min="14595" max="14595" width="13.5546875" style="7" customWidth="1"/>
    <col min="14596" max="14596" width="20.77734375" style="7" customWidth="1"/>
    <col min="14597" max="14599" width="18.77734375" style="7" customWidth="1"/>
    <col min="14600" max="14601" width="15.21875" style="7" customWidth="1"/>
    <col min="14602" max="14602" width="15" style="7" customWidth="1"/>
    <col min="14603" max="14603" width="15.21875" style="7" customWidth="1"/>
    <col min="14604" max="14604" width="15" style="7" customWidth="1"/>
    <col min="14605" max="14605" width="18.77734375" style="7" customWidth="1"/>
    <col min="14606" max="14847" width="9.21875" style="7"/>
    <col min="14848" max="14848" width="6.77734375" style="7" customWidth="1"/>
    <col min="14849" max="14849" width="7" style="7" customWidth="1"/>
    <col min="14850" max="14850" width="42.44140625" style="7" customWidth="1"/>
    <col min="14851" max="14851" width="13.5546875" style="7" customWidth="1"/>
    <col min="14852" max="14852" width="20.77734375" style="7" customWidth="1"/>
    <col min="14853" max="14855" width="18.77734375" style="7" customWidth="1"/>
    <col min="14856" max="14857" width="15.21875" style="7" customWidth="1"/>
    <col min="14858" max="14858" width="15" style="7" customWidth="1"/>
    <col min="14859" max="14859" width="15.21875" style="7" customWidth="1"/>
    <col min="14860" max="14860" width="15" style="7" customWidth="1"/>
    <col min="14861" max="14861" width="18.77734375" style="7" customWidth="1"/>
    <col min="14862" max="15103" width="9.21875" style="7"/>
    <col min="15104" max="15104" width="6.77734375" style="7" customWidth="1"/>
    <col min="15105" max="15105" width="7" style="7" customWidth="1"/>
    <col min="15106" max="15106" width="42.44140625" style="7" customWidth="1"/>
    <col min="15107" max="15107" width="13.5546875" style="7" customWidth="1"/>
    <col min="15108" max="15108" width="20.77734375" style="7" customWidth="1"/>
    <col min="15109" max="15111" width="18.77734375" style="7" customWidth="1"/>
    <col min="15112" max="15113" width="15.21875" style="7" customWidth="1"/>
    <col min="15114" max="15114" width="15" style="7" customWidth="1"/>
    <col min="15115" max="15115" width="15.21875" style="7" customWidth="1"/>
    <col min="15116" max="15116" width="15" style="7" customWidth="1"/>
    <col min="15117" max="15117" width="18.77734375" style="7" customWidth="1"/>
    <col min="15118" max="15359" width="9.21875" style="7"/>
    <col min="15360" max="15360" width="6.77734375" style="7" customWidth="1"/>
    <col min="15361" max="15361" width="7" style="7" customWidth="1"/>
    <col min="15362" max="15362" width="42.44140625" style="7" customWidth="1"/>
    <col min="15363" max="15363" width="13.5546875" style="7" customWidth="1"/>
    <col min="15364" max="15364" width="20.77734375" style="7" customWidth="1"/>
    <col min="15365" max="15367" width="18.77734375" style="7" customWidth="1"/>
    <col min="15368" max="15369" width="15.21875" style="7" customWidth="1"/>
    <col min="15370" max="15370" width="15" style="7" customWidth="1"/>
    <col min="15371" max="15371" width="15.21875" style="7" customWidth="1"/>
    <col min="15372" max="15372" width="15" style="7" customWidth="1"/>
    <col min="15373" max="15373" width="18.77734375" style="7" customWidth="1"/>
    <col min="15374" max="15615" width="9.21875" style="7"/>
    <col min="15616" max="15616" width="6.77734375" style="7" customWidth="1"/>
    <col min="15617" max="15617" width="7" style="7" customWidth="1"/>
    <col min="15618" max="15618" width="42.44140625" style="7" customWidth="1"/>
    <col min="15619" max="15619" width="13.5546875" style="7" customWidth="1"/>
    <col min="15620" max="15620" width="20.77734375" style="7" customWidth="1"/>
    <col min="15621" max="15623" width="18.77734375" style="7" customWidth="1"/>
    <col min="15624" max="15625" width="15.21875" style="7" customWidth="1"/>
    <col min="15626" max="15626" width="15" style="7" customWidth="1"/>
    <col min="15627" max="15627" width="15.21875" style="7" customWidth="1"/>
    <col min="15628" max="15628" width="15" style="7" customWidth="1"/>
    <col min="15629" max="15629" width="18.77734375" style="7" customWidth="1"/>
    <col min="15630" max="15871" width="9.21875" style="7"/>
    <col min="15872" max="15872" width="6.77734375" style="7" customWidth="1"/>
    <col min="15873" max="15873" width="7" style="7" customWidth="1"/>
    <col min="15874" max="15874" width="42.44140625" style="7" customWidth="1"/>
    <col min="15875" max="15875" width="13.5546875" style="7" customWidth="1"/>
    <col min="15876" max="15876" width="20.77734375" style="7" customWidth="1"/>
    <col min="15877" max="15879" width="18.77734375" style="7" customWidth="1"/>
    <col min="15880" max="15881" width="15.21875" style="7" customWidth="1"/>
    <col min="15882" max="15882" width="15" style="7" customWidth="1"/>
    <col min="15883" max="15883" width="15.21875" style="7" customWidth="1"/>
    <col min="15884" max="15884" width="15" style="7" customWidth="1"/>
    <col min="15885" max="15885" width="18.77734375" style="7" customWidth="1"/>
    <col min="15886" max="16127" width="9.21875" style="7"/>
    <col min="16128" max="16128" width="6.77734375" style="7" customWidth="1"/>
    <col min="16129" max="16129" width="7" style="7" customWidth="1"/>
    <col min="16130" max="16130" width="42.44140625" style="7" customWidth="1"/>
    <col min="16131" max="16131" width="13.5546875" style="7" customWidth="1"/>
    <col min="16132" max="16132" width="20.77734375" style="7" customWidth="1"/>
    <col min="16133" max="16135" width="18.77734375" style="7" customWidth="1"/>
    <col min="16136" max="16137" width="15.21875" style="7" customWidth="1"/>
    <col min="16138" max="16138" width="15" style="7" customWidth="1"/>
    <col min="16139" max="16139" width="15.21875" style="7" customWidth="1"/>
    <col min="16140" max="16140" width="15" style="7" customWidth="1"/>
    <col min="16141" max="16141" width="18.77734375" style="7" customWidth="1"/>
    <col min="16142" max="16384" width="9.21875" style="7"/>
  </cols>
  <sheetData>
    <row r="2" spans="2:16" x14ac:dyDescent="0.25">
      <c r="B2" s="687" t="s">
        <v>83</v>
      </c>
      <c r="C2" s="687"/>
      <c r="D2" s="687"/>
      <c r="E2" s="687"/>
      <c r="F2" s="687"/>
      <c r="G2" s="687"/>
      <c r="H2" s="687"/>
      <c r="I2" s="687"/>
      <c r="J2" s="687"/>
      <c r="K2" s="687"/>
      <c r="L2" s="687"/>
      <c r="M2" s="687"/>
      <c r="N2" s="687"/>
      <c r="O2" s="687"/>
      <c r="P2" s="687"/>
    </row>
    <row r="3" spans="2:16" s="47" customFormat="1" x14ac:dyDescent="0.25">
      <c r="B3" s="692" t="s">
        <v>209</v>
      </c>
      <c r="C3" s="692"/>
      <c r="D3" s="692"/>
      <c r="E3" s="692"/>
      <c r="F3" s="692"/>
      <c r="G3" s="692"/>
      <c r="H3" s="692"/>
      <c r="I3" s="692"/>
      <c r="J3" s="692"/>
      <c r="K3" s="692"/>
      <c r="L3" s="692"/>
      <c r="M3" s="692"/>
      <c r="N3" s="692"/>
      <c r="O3" s="692"/>
      <c r="P3" s="692"/>
    </row>
    <row r="4" spans="2:16" s="47" customFormat="1" x14ac:dyDescent="0.25">
      <c r="B4" s="835" t="s">
        <v>872</v>
      </c>
      <c r="C4" s="835"/>
      <c r="D4" s="835"/>
      <c r="E4" s="835"/>
      <c r="F4" s="835"/>
      <c r="G4" s="835"/>
      <c r="H4" s="835"/>
      <c r="I4" s="835"/>
      <c r="J4" s="835"/>
      <c r="K4" s="835"/>
      <c r="L4" s="835"/>
      <c r="M4" s="835"/>
      <c r="N4" s="835"/>
      <c r="O4" s="835"/>
      <c r="P4" s="835"/>
    </row>
    <row r="5" spans="2:16" s="47" customFormat="1" x14ac:dyDescent="0.25">
      <c r="B5" s="2"/>
      <c r="C5" s="71"/>
      <c r="D5" s="77"/>
      <c r="E5" s="77"/>
      <c r="F5" s="77"/>
      <c r="G5" s="77"/>
      <c r="H5" s="77"/>
      <c r="I5" s="77"/>
      <c r="J5" s="77"/>
      <c r="K5" s="77"/>
      <c r="L5" s="77"/>
      <c r="M5" s="77"/>
    </row>
    <row r="7" spans="2:16" x14ac:dyDescent="0.25">
      <c r="L7" s="51"/>
      <c r="M7" s="51"/>
    </row>
    <row r="8" spans="2:16" x14ac:dyDescent="0.25">
      <c r="C8" s="72" t="s">
        <v>216</v>
      </c>
      <c r="L8" s="51"/>
      <c r="M8" s="51"/>
    </row>
    <row r="9" spans="2:16" x14ac:dyDescent="0.25">
      <c r="L9" s="51"/>
      <c r="M9" s="51"/>
      <c r="O9" s="78" t="s">
        <v>0</v>
      </c>
    </row>
    <row r="10" spans="2:16" x14ac:dyDescent="0.25">
      <c r="B10" s="716" t="s">
        <v>1</v>
      </c>
      <c r="C10" s="694" t="s">
        <v>2</v>
      </c>
      <c r="D10" s="723" t="s">
        <v>377</v>
      </c>
      <c r="E10" s="724"/>
      <c r="F10" s="725"/>
      <c r="G10" s="723" t="s">
        <v>1277</v>
      </c>
      <c r="H10" s="724"/>
      <c r="I10" s="724"/>
      <c r="J10" s="725"/>
      <c r="K10" s="718" t="s">
        <v>285</v>
      </c>
      <c r="L10" s="718"/>
      <c r="M10" s="718"/>
      <c r="N10" s="718"/>
      <c r="O10" s="718"/>
      <c r="P10" s="718" t="s">
        <v>13</v>
      </c>
    </row>
    <row r="11" spans="2:16" ht="27.6" x14ac:dyDescent="0.25">
      <c r="B11" s="720"/>
      <c r="C11" s="694"/>
      <c r="D11" s="300" t="s">
        <v>117</v>
      </c>
      <c r="E11" s="300" t="s">
        <v>118</v>
      </c>
      <c r="F11" s="300" t="s">
        <v>210</v>
      </c>
      <c r="G11" s="386" t="s">
        <v>117</v>
      </c>
      <c r="H11" s="386" t="s">
        <v>1225</v>
      </c>
      <c r="I11" s="386" t="s">
        <v>1226</v>
      </c>
      <c r="J11" s="386" t="s">
        <v>1227</v>
      </c>
      <c r="K11" s="380" t="s">
        <v>6</v>
      </c>
      <c r="L11" s="380" t="s">
        <v>7</v>
      </c>
      <c r="M11" s="380" t="s">
        <v>8</v>
      </c>
      <c r="N11" s="380" t="s">
        <v>9</v>
      </c>
      <c r="O11" s="295" t="s">
        <v>1228</v>
      </c>
      <c r="P11" s="718"/>
    </row>
    <row r="12" spans="2:16" x14ac:dyDescent="0.25">
      <c r="B12" s="721"/>
      <c r="C12" s="722"/>
      <c r="D12" s="295" t="s">
        <v>103</v>
      </c>
      <c r="E12" s="295" t="s">
        <v>102</v>
      </c>
      <c r="F12" s="295" t="s">
        <v>120</v>
      </c>
      <c r="G12" s="380" t="s">
        <v>462</v>
      </c>
      <c r="H12" s="380" t="s">
        <v>227</v>
      </c>
      <c r="I12" s="380" t="s">
        <v>720</v>
      </c>
      <c r="J12" s="380" t="s">
        <v>720</v>
      </c>
      <c r="K12" s="300" t="s">
        <v>10</v>
      </c>
      <c r="L12" s="300" t="s">
        <v>10</v>
      </c>
      <c r="M12" s="300" t="s">
        <v>10</v>
      </c>
      <c r="N12" s="300" t="s">
        <v>10</v>
      </c>
      <c r="O12" s="300" t="s">
        <v>10</v>
      </c>
      <c r="P12" s="719"/>
    </row>
    <row r="13" spans="2:16" x14ac:dyDescent="0.25">
      <c r="B13" s="12">
        <v>1</v>
      </c>
      <c r="C13" s="63" t="s">
        <v>391</v>
      </c>
      <c r="D13" s="11"/>
      <c r="E13" s="11"/>
      <c r="F13" s="11"/>
      <c r="G13" s="11"/>
      <c r="H13" s="11"/>
      <c r="I13" s="11"/>
      <c r="J13" s="11"/>
      <c r="K13" s="11"/>
      <c r="L13" s="11"/>
      <c r="M13" s="11"/>
      <c r="N13" s="11"/>
      <c r="O13" s="11"/>
      <c r="P13" s="11"/>
    </row>
    <row r="14" spans="2:16" x14ac:dyDescent="0.25">
      <c r="B14" s="12">
        <f>B13+1</f>
        <v>2</v>
      </c>
      <c r="C14" s="63" t="s">
        <v>390</v>
      </c>
      <c r="D14" s="11"/>
      <c r="E14" s="11"/>
      <c r="F14" s="11"/>
      <c r="G14" s="11"/>
      <c r="H14" s="11"/>
      <c r="I14" s="11"/>
      <c r="J14" s="11"/>
      <c r="K14" s="11"/>
      <c r="L14" s="11"/>
      <c r="M14" s="11"/>
      <c r="N14" s="11"/>
      <c r="O14" s="11"/>
      <c r="P14" s="11"/>
    </row>
    <row r="15" spans="2:16" ht="18" customHeight="1" x14ac:dyDescent="0.25">
      <c r="B15" s="12">
        <f>B14+1</f>
        <v>3</v>
      </c>
      <c r="C15" s="63" t="s">
        <v>389</v>
      </c>
      <c r="D15" s="11"/>
      <c r="E15" s="11"/>
      <c r="F15" s="11"/>
      <c r="G15" s="11"/>
      <c r="H15" s="11"/>
      <c r="I15" s="11"/>
      <c r="J15" s="11"/>
      <c r="K15" s="11"/>
      <c r="L15" s="11"/>
      <c r="M15" s="11"/>
      <c r="N15" s="11"/>
      <c r="O15" s="11"/>
      <c r="P15" s="11"/>
    </row>
    <row r="16" spans="2:16" x14ac:dyDescent="0.25">
      <c r="B16" s="12">
        <f>B15+1</f>
        <v>4</v>
      </c>
      <c r="C16" s="63" t="s">
        <v>388</v>
      </c>
      <c r="D16" s="11"/>
      <c r="E16" s="11"/>
      <c r="F16" s="11"/>
      <c r="G16" s="11"/>
      <c r="H16" s="11"/>
      <c r="I16" s="11"/>
      <c r="J16" s="11"/>
      <c r="K16" s="11"/>
      <c r="L16" s="11"/>
      <c r="M16" s="11"/>
      <c r="N16" s="11"/>
      <c r="O16" s="11"/>
      <c r="P16" s="11"/>
    </row>
    <row r="17" spans="2:16" x14ac:dyDescent="0.25">
      <c r="B17" s="12">
        <f>B16+1</f>
        <v>5</v>
      </c>
      <c r="C17" s="63" t="s">
        <v>387</v>
      </c>
      <c r="D17" s="11"/>
      <c r="E17" s="11"/>
      <c r="F17" s="11"/>
      <c r="G17" s="11"/>
      <c r="H17" s="11"/>
      <c r="I17" s="11"/>
      <c r="J17" s="11"/>
      <c r="K17" s="11"/>
      <c r="L17" s="11"/>
      <c r="M17" s="11"/>
      <c r="N17" s="11"/>
      <c r="O17" s="11"/>
      <c r="P17" s="11"/>
    </row>
    <row r="18" spans="2:16" x14ac:dyDescent="0.25">
      <c r="B18" s="12">
        <f>B17+1</f>
        <v>6</v>
      </c>
      <c r="C18" s="63" t="s">
        <v>386</v>
      </c>
      <c r="D18" s="11"/>
      <c r="E18" s="11"/>
      <c r="F18" s="11"/>
      <c r="G18" s="11"/>
      <c r="H18" s="11"/>
      <c r="I18" s="11"/>
      <c r="J18" s="11"/>
      <c r="K18" s="11"/>
      <c r="L18" s="11"/>
      <c r="M18" s="11"/>
      <c r="N18" s="11"/>
      <c r="O18" s="11"/>
      <c r="P18" s="11"/>
    </row>
    <row r="19" spans="2:16" x14ac:dyDescent="0.25">
      <c r="B19" s="7" t="s">
        <v>964</v>
      </c>
      <c r="L19" s="51"/>
      <c r="M19" s="51"/>
    </row>
    <row r="20" spans="2:16" x14ac:dyDescent="0.25">
      <c r="L20" s="51"/>
      <c r="M20" s="51"/>
    </row>
    <row r="21" spans="2:16" x14ac:dyDescent="0.25">
      <c r="C21" s="72" t="s">
        <v>175</v>
      </c>
      <c r="L21" s="51"/>
      <c r="M21" s="51"/>
    </row>
    <row r="22" spans="2:16" x14ac:dyDescent="0.25">
      <c r="L22" s="51"/>
      <c r="M22" s="51"/>
    </row>
    <row r="23" spans="2:16" x14ac:dyDescent="0.25">
      <c r="B23" s="716" t="s">
        <v>1</v>
      </c>
      <c r="C23" s="694" t="s">
        <v>2</v>
      </c>
      <c r="D23" s="723" t="s">
        <v>377</v>
      </c>
      <c r="E23" s="724"/>
      <c r="F23" s="725"/>
      <c r="G23" s="723" t="s">
        <v>1277</v>
      </c>
      <c r="H23" s="724"/>
      <c r="I23" s="724"/>
      <c r="J23" s="725"/>
      <c r="K23" s="718" t="s">
        <v>285</v>
      </c>
      <c r="L23" s="718"/>
      <c r="M23" s="718"/>
      <c r="N23" s="718"/>
      <c r="O23" s="718"/>
      <c r="P23" s="718" t="s">
        <v>13</v>
      </c>
    </row>
    <row r="24" spans="2:16" ht="27.6" x14ac:dyDescent="0.25">
      <c r="B24" s="720"/>
      <c r="C24" s="694"/>
      <c r="D24" s="300" t="s">
        <v>117</v>
      </c>
      <c r="E24" s="300" t="s">
        <v>118</v>
      </c>
      <c r="F24" s="300" t="s">
        <v>210</v>
      </c>
      <c r="G24" s="386" t="s">
        <v>117</v>
      </c>
      <c r="H24" s="386" t="s">
        <v>1225</v>
      </c>
      <c r="I24" s="386" t="s">
        <v>1226</v>
      </c>
      <c r="J24" s="386" t="s">
        <v>1227</v>
      </c>
      <c r="K24" s="380" t="s">
        <v>6</v>
      </c>
      <c r="L24" s="380" t="s">
        <v>7</v>
      </c>
      <c r="M24" s="380" t="s">
        <v>8</v>
      </c>
      <c r="N24" s="380" t="s">
        <v>9</v>
      </c>
      <c r="O24" s="380" t="s">
        <v>1228</v>
      </c>
      <c r="P24" s="718"/>
    </row>
    <row r="25" spans="2:16" x14ac:dyDescent="0.25">
      <c r="B25" s="721"/>
      <c r="C25" s="722"/>
      <c r="D25" s="295" t="s">
        <v>103</v>
      </c>
      <c r="E25" s="295" t="s">
        <v>102</v>
      </c>
      <c r="F25" s="295" t="s">
        <v>120</v>
      </c>
      <c r="G25" s="380" t="s">
        <v>462</v>
      </c>
      <c r="H25" s="380" t="s">
        <v>227</v>
      </c>
      <c r="I25" s="380" t="s">
        <v>720</v>
      </c>
      <c r="J25" s="380" t="s">
        <v>720</v>
      </c>
      <c r="K25" s="300" t="s">
        <v>10</v>
      </c>
      <c r="L25" s="300" t="s">
        <v>10</v>
      </c>
      <c r="M25" s="300" t="s">
        <v>10</v>
      </c>
      <c r="N25" s="300" t="s">
        <v>10</v>
      </c>
      <c r="O25" s="300" t="s">
        <v>10</v>
      </c>
      <c r="P25" s="719"/>
    </row>
    <row r="26" spans="2:16" x14ac:dyDescent="0.25">
      <c r="B26" s="12">
        <v>1</v>
      </c>
      <c r="C26" s="63" t="s">
        <v>391</v>
      </c>
      <c r="D26" s="11"/>
      <c r="E26" s="11"/>
      <c r="F26" s="11"/>
      <c r="G26" s="11"/>
      <c r="H26" s="11"/>
      <c r="I26" s="11"/>
      <c r="J26" s="11"/>
      <c r="K26" s="11"/>
      <c r="L26" s="11"/>
      <c r="M26" s="11"/>
      <c r="N26" s="11"/>
      <c r="O26" s="11"/>
      <c r="P26" s="11"/>
    </row>
    <row r="27" spans="2:16" x14ac:dyDescent="0.25">
      <c r="B27" s="12">
        <f>B26+1</f>
        <v>2</v>
      </c>
      <c r="C27" s="63" t="s">
        <v>390</v>
      </c>
      <c r="D27" s="11"/>
      <c r="E27" s="11"/>
      <c r="F27" s="11"/>
      <c r="G27" s="11"/>
      <c r="H27" s="11"/>
      <c r="I27" s="11"/>
      <c r="J27" s="11"/>
      <c r="K27" s="11"/>
      <c r="L27" s="11"/>
      <c r="M27" s="11"/>
      <c r="N27" s="11"/>
      <c r="O27" s="11"/>
      <c r="P27" s="11"/>
    </row>
    <row r="28" spans="2:16" ht="18" customHeight="1" x14ac:dyDescent="0.25">
      <c r="B28" s="12">
        <f>B27+1</f>
        <v>3</v>
      </c>
      <c r="C28" s="63" t="s">
        <v>389</v>
      </c>
      <c r="D28" s="11"/>
      <c r="E28" s="11"/>
      <c r="F28" s="11"/>
      <c r="G28" s="11"/>
      <c r="H28" s="11"/>
      <c r="I28" s="11"/>
      <c r="J28" s="11"/>
      <c r="K28" s="11"/>
      <c r="L28" s="11"/>
      <c r="M28" s="11"/>
      <c r="N28" s="11"/>
      <c r="O28" s="11"/>
      <c r="P28" s="11"/>
    </row>
    <row r="29" spans="2:16" x14ac:dyDescent="0.25">
      <c r="B29" s="12">
        <f>B28+1</f>
        <v>4</v>
      </c>
      <c r="C29" s="63" t="s">
        <v>388</v>
      </c>
      <c r="D29" s="11"/>
      <c r="E29" s="11"/>
      <c r="F29" s="11"/>
      <c r="G29" s="11"/>
      <c r="H29" s="11"/>
      <c r="I29" s="11"/>
      <c r="J29" s="11"/>
      <c r="K29" s="11"/>
      <c r="L29" s="11"/>
      <c r="M29" s="11"/>
      <c r="N29" s="11"/>
      <c r="O29" s="11"/>
      <c r="P29" s="11"/>
    </row>
    <row r="30" spans="2:16" x14ac:dyDescent="0.25">
      <c r="B30" s="12">
        <f>B29+1</f>
        <v>5</v>
      </c>
      <c r="C30" s="63" t="s">
        <v>387</v>
      </c>
      <c r="D30" s="11"/>
      <c r="E30" s="11"/>
      <c r="F30" s="11"/>
      <c r="G30" s="11"/>
      <c r="H30" s="11"/>
      <c r="I30" s="11"/>
      <c r="J30" s="11"/>
      <c r="K30" s="11"/>
      <c r="L30" s="11"/>
      <c r="M30" s="11"/>
      <c r="N30" s="11"/>
      <c r="O30" s="11"/>
      <c r="P30" s="11"/>
    </row>
    <row r="31" spans="2:16" x14ac:dyDescent="0.25">
      <c r="B31" s="12">
        <f>B30+1</f>
        <v>6</v>
      </c>
      <c r="C31" s="63" t="s">
        <v>386</v>
      </c>
      <c r="D31" s="11"/>
      <c r="E31" s="11"/>
      <c r="F31" s="11"/>
      <c r="G31" s="11"/>
      <c r="H31" s="11"/>
      <c r="I31" s="11"/>
      <c r="J31" s="11"/>
      <c r="K31" s="11"/>
      <c r="L31" s="11"/>
      <c r="M31" s="11"/>
      <c r="N31" s="11"/>
      <c r="O31" s="11"/>
      <c r="P31" s="11"/>
    </row>
    <row r="32" spans="2:16" x14ac:dyDescent="0.25">
      <c r="B32" s="7" t="s">
        <v>964</v>
      </c>
      <c r="L32" s="51"/>
      <c r="M32" s="51"/>
    </row>
    <row r="33" spans="12:13" x14ac:dyDescent="0.25">
      <c r="L33" s="51"/>
      <c r="M33" s="51"/>
    </row>
  </sheetData>
  <mergeCells count="15">
    <mergeCell ref="B23:B25"/>
    <mergeCell ref="C23:C25"/>
    <mergeCell ref="D23:F23"/>
    <mergeCell ref="K23:O23"/>
    <mergeCell ref="P23:P25"/>
    <mergeCell ref="G23:J23"/>
    <mergeCell ref="B2:P2"/>
    <mergeCell ref="B3:P3"/>
    <mergeCell ref="B4:P4"/>
    <mergeCell ref="B10:B12"/>
    <mergeCell ref="C10:C12"/>
    <mergeCell ref="D10:F10"/>
    <mergeCell ref="K10:O10"/>
    <mergeCell ref="P10:P12"/>
    <mergeCell ref="G10:J10"/>
  </mergeCells>
  <printOptions horizontalCentered="1"/>
  <pageMargins left="0.2362204724409" right="0.23622047244094499" top="0.63" bottom="0.36" header="0.23622047244094499" footer="0.23622047244094499"/>
  <pageSetup paperSize="9" scale="51"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5704C-EB3A-4B70-B769-A9793A8476A5}">
  <sheetPr>
    <pageSetUpPr fitToPage="1"/>
  </sheetPr>
  <dimension ref="B2:P22"/>
  <sheetViews>
    <sheetView showGridLines="0" view="pageBreakPreview" zoomScale="80" zoomScaleNormal="75" workbookViewId="0">
      <selection activeCell="B25" sqref="B25"/>
    </sheetView>
  </sheetViews>
  <sheetFormatPr defaultColWidth="9.21875" defaultRowHeight="13.8" x14ac:dyDescent="0.25"/>
  <cols>
    <col min="1" max="1" width="6.77734375" style="7" customWidth="1"/>
    <col min="2" max="2" width="6.44140625" style="21" customWidth="1"/>
    <col min="3" max="3" width="75.6640625" style="76" customWidth="1"/>
    <col min="4" max="4" width="11.77734375" style="7" customWidth="1"/>
    <col min="5" max="5" width="13" style="7" customWidth="1"/>
    <col min="6" max="10" width="14.44140625" style="7" customWidth="1"/>
    <col min="11" max="11" width="13.77734375" style="7" customWidth="1"/>
    <col min="12" max="13" width="16" style="7" customWidth="1"/>
    <col min="14" max="16" width="11.77734375" style="7" customWidth="1"/>
    <col min="17" max="16384" width="9.21875" style="7"/>
  </cols>
  <sheetData>
    <row r="2" spans="2:16" x14ac:dyDescent="0.25">
      <c r="B2" s="687" t="s">
        <v>83</v>
      </c>
      <c r="C2" s="687"/>
      <c r="D2" s="687"/>
      <c r="E2" s="687"/>
      <c r="F2" s="687"/>
      <c r="G2" s="687"/>
      <c r="H2" s="687"/>
      <c r="I2" s="687"/>
      <c r="J2" s="687"/>
      <c r="K2" s="687"/>
      <c r="L2" s="687"/>
      <c r="M2" s="687"/>
      <c r="N2" s="687"/>
      <c r="O2" s="687"/>
      <c r="P2" s="687"/>
    </row>
    <row r="3" spans="2:16" s="47" customFormat="1" x14ac:dyDescent="0.25">
      <c r="B3" s="692" t="s">
        <v>209</v>
      </c>
      <c r="C3" s="692"/>
      <c r="D3" s="692"/>
      <c r="E3" s="692"/>
      <c r="F3" s="692"/>
      <c r="G3" s="692"/>
      <c r="H3" s="692"/>
      <c r="I3" s="692"/>
      <c r="J3" s="692"/>
      <c r="K3" s="692"/>
      <c r="L3" s="692"/>
      <c r="M3" s="692"/>
      <c r="N3" s="692"/>
      <c r="O3" s="692"/>
      <c r="P3" s="692"/>
    </row>
    <row r="4" spans="2:16" s="47" customFormat="1" x14ac:dyDescent="0.25">
      <c r="B4" s="835" t="s">
        <v>938</v>
      </c>
      <c r="C4" s="835"/>
      <c r="D4" s="835"/>
      <c r="E4" s="835"/>
      <c r="F4" s="835"/>
      <c r="G4" s="835"/>
      <c r="H4" s="835"/>
      <c r="I4" s="835"/>
      <c r="J4" s="835"/>
      <c r="K4" s="835"/>
      <c r="L4" s="835"/>
      <c r="M4" s="835"/>
      <c r="N4" s="835"/>
      <c r="O4" s="835"/>
      <c r="P4" s="835"/>
    </row>
    <row r="5" spans="2:16" s="47" customFormat="1" x14ac:dyDescent="0.25">
      <c r="B5" s="4"/>
      <c r="C5" s="70"/>
      <c r="D5" s="71"/>
      <c r="E5" s="71"/>
      <c r="F5" s="71"/>
      <c r="G5" s="389"/>
      <c r="H5" s="389"/>
      <c r="I5" s="389"/>
      <c r="J5" s="389"/>
      <c r="K5" s="50"/>
      <c r="L5" s="50"/>
      <c r="M5" s="50"/>
    </row>
    <row r="6" spans="2:16" s="47" customFormat="1" x14ac:dyDescent="0.25">
      <c r="B6" s="4"/>
      <c r="C6" s="72"/>
      <c r="D6" s="71"/>
      <c r="E6" s="71"/>
      <c r="F6" s="71"/>
      <c r="G6" s="389"/>
      <c r="H6" s="389"/>
      <c r="I6" s="389"/>
      <c r="J6" s="389"/>
      <c r="K6" s="50"/>
      <c r="L6" s="50"/>
      <c r="M6" s="50"/>
    </row>
    <row r="8" spans="2:16" s="313" customFormat="1" ht="15" customHeight="1" x14ac:dyDescent="0.25">
      <c r="B8" s="716" t="s">
        <v>1</v>
      </c>
      <c r="C8" s="716" t="s">
        <v>2</v>
      </c>
      <c r="D8" s="723" t="s">
        <v>377</v>
      </c>
      <c r="E8" s="724"/>
      <c r="F8" s="725"/>
      <c r="G8" s="723" t="s">
        <v>1277</v>
      </c>
      <c r="H8" s="724"/>
      <c r="I8" s="724"/>
      <c r="J8" s="725"/>
      <c r="K8" s="723" t="s">
        <v>285</v>
      </c>
      <c r="L8" s="724"/>
      <c r="M8" s="724"/>
      <c r="N8" s="724"/>
      <c r="O8" s="725"/>
      <c r="P8" s="761" t="s">
        <v>13</v>
      </c>
    </row>
    <row r="9" spans="2:16" s="313" customFormat="1" ht="27.6" x14ac:dyDescent="0.25">
      <c r="B9" s="720"/>
      <c r="C9" s="720"/>
      <c r="D9" s="300" t="s">
        <v>117</v>
      </c>
      <c r="E9" s="300" t="s">
        <v>118</v>
      </c>
      <c r="F9" s="300" t="s">
        <v>210</v>
      </c>
      <c r="G9" s="386" t="s">
        <v>117</v>
      </c>
      <c r="H9" s="386" t="s">
        <v>1225</v>
      </c>
      <c r="I9" s="386" t="s">
        <v>1226</v>
      </c>
      <c r="J9" s="386" t="s">
        <v>1227</v>
      </c>
      <c r="K9" s="380" t="s">
        <v>6</v>
      </c>
      <c r="L9" s="380" t="s">
        <v>7</v>
      </c>
      <c r="M9" s="380" t="s">
        <v>8</v>
      </c>
      <c r="N9" s="380" t="s">
        <v>9</v>
      </c>
      <c r="O9" s="380" t="s">
        <v>1228</v>
      </c>
      <c r="P9" s="807"/>
    </row>
    <row r="10" spans="2:16" s="313" customFormat="1" x14ac:dyDescent="0.25">
      <c r="B10" s="717"/>
      <c r="C10" s="717"/>
      <c r="D10" s="295" t="s">
        <v>103</v>
      </c>
      <c r="E10" s="295" t="s">
        <v>102</v>
      </c>
      <c r="F10" s="295" t="s">
        <v>120</v>
      </c>
      <c r="G10" s="380" t="s">
        <v>462</v>
      </c>
      <c r="H10" s="380" t="s">
        <v>227</v>
      </c>
      <c r="I10" s="380" t="s">
        <v>720</v>
      </c>
      <c r="J10" s="380" t="s">
        <v>720</v>
      </c>
      <c r="K10" s="300" t="s">
        <v>10</v>
      </c>
      <c r="L10" s="300" t="s">
        <v>10</v>
      </c>
      <c r="M10" s="300" t="s">
        <v>10</v>
      </c>
      <c r="N10" s="300" t="s">
        <v>10</v>
      </c>
      <c r="O10" s="300" t="s">
        <v>10</v>
      </c>
      <c r="P10" s="762"/>
    </row>
    <row r="11" spans="2:16" x14ac:dyDescent="0.25">
      <c r="B11" s="12">
        <v>1</v>
      </c>
      <c r="C11" s="63" t="s">
        <v>428</v>
      </c>
      <c r="D11" s="202"/>
      <c r="E11" s="73"/>
      <c r="F11" s="73"/>
      <c r="G11" s="73"/>
      <c r="H11" s="73"/>
      <c r="I11" s="73"/>
      <c r="J11" s="73"/>
      <c r="K11" s="203"/>
      <c r="L11" s="203"/>
      <c r="M11" s="203"/>
      <c r="N11" s="203"/>
      <c r="O11" s="54"/>
      <c r="P11" s="54"/>
    </row>
    <row r="12" spans="2:16" x14ac:dyDescent="0.25">
      <c r="B12" s="12">
        <f t="shared" ref="B12:B17" si="0">B11+1</f>
        <v>2</v>
      </c>
      <c r="C12" s="63" t="s">
        <v>429</v>
      </c>
      <c r="D12" s="202"/>
      <c r="E12" s="73"/>
      <c r="F12" s="73"/>
      <c r="G12" s="73"/>
      <c r="H12" s="73"/>
      <c r="I12" s="73"/>
      <c r="J12" s="73"/>
      <c r="K12" s="203"/>
      <c r="L12" s="203"/>
      <c r="M12" s="203"/>
      <c r="N12" s="203"/>
      <c r="O12" s="54"/>
      <c r="P12" s="54"/>
    </row>
    <row r="13" spans="2:16" x14ac:dyDescent="0.25">
      <c r="B13" s="12">
        <f t="shared" si="0"/>
        <v>3</v>
      </c>
      <c r="C13" s="63" t="s">
        <v>213</v>
      </c>
      <c r="D13" s="202"/>
      <c r="E13" s="73"/>
      <c r="F13" s="73"/>
      <c r="G13" s="73"/>
      <c r="H13" s="73"/>
      <c r="I13" s="73"/>
      <c r="J13" s="73"/>
      <c r="K13" s="203"/>
      <c r="L13" s="203"/>
      <c r="M13" s="203"/>
      <c r="N13" s="203"/>
      <c r="O13" s="54"/>
      <c r="P13" s="54"/>
    </row>
    <row r="14" spans="2:16" x14ac:dyDescent="0.25">
      <c r="B14" s="12">
        <f t="shared" si="0"/>
        <v>4</v>
      </c>
      <c r="C14" s="63" t="s">
        <v>430</v>
      </c>
      <c r="D14" s="202"/>
      <c r="E14" s="73"/>
      <c r="F14" s="73"/>
      <c r="G14" s="73"/>
      <c r="H14" s="73"/>
      <c r="I14" s="73"/>
      <c r="J14" s="73"/>
      <c r="K14" s="203"/>
      <c r="L14" s="203"/>
      <c r="M14" s="203"/>
      <c r="N14" s="203"/>
      <c r="O14" s="54"/>
      <c r="P14" s="54"/>
    </row>
    <row r="15" spans="2:16" x14ac:dyDescent="0.25">
      <c r="B15" s="12">
        <f t="shared" si="0"/>
        <v>5</v>
      </c>
      <c r="C15" s="63" t="s">
        <v>431</v>
      </c>
      <c r="D15" s="202"/>
      <c r="E15" s="73"/>
      <c r="F15" s="73"/>
      <c r="G15" s="73"/>
      <c r="H15" s="73"/>
      <c r="I15" s="73"/>
      <c r="J15" s="73"/>
      <c r="K15" s="203"/>
      <c r="L15" s="203"/>
      <c r="M15" s="203"/>
      <c r="N15" s="203"/>
      <c r="O15" s="54"/>
      <c r="P15" s="54"/>
    </row>
    <row r="16" spans="2:16" x14ac:dyDescent="0.25">
      <c r="B16" s="12">
        <f t="shared" si="0"/>
        <v>6</v>
      </c>
      <c r="C16" s="63" t="s">
        <v>432</v>
      </c>
      <c r="D16" s="202"/>
      <c r="E16" s="73"/>
      <c r="F16" s="73"/>
      <c r="G16" s="73"/>
      <c r="H16" s="73"/>
      <c r="I16" s="73"/>
      <c r="J16" s="73"/>
      <c r="K16" s="73"/>
      <c r="L16" s="73"/>
      <c r="M16" s="73"/>
      <c r="N16" s="73"/>
      <c r="O16" s="54"/>
      <c r="P16" s="54"/>
    </row>
    <row r="17" spans="2:16" x14ac:dyDescent="0.25">
      <c r="B17" s="12">
        <f t="shared" si="0"/>
        <v>7</v>
      </c>
      <c r="C17" s="63" t="s">
        <v>214</v>
      </c>
      <c r="D17" s="202"/>
      <c r="E17" s="73"/>
      <c r="F17" s="73"/>
      <c r="G17" s="73"/>
      <c r="H17" s="73"/>
      <c r="I17" s="73"/>
      <c r="J17" s="73"/>
      <c r="K17" s="73"/>
      <c r="L17" s="73"/>
      <c r="M17" s="73"/>
      <c r="N17" s="73"/>
      <c r="O17" s="54"/>
      <c r="P17" s="54"/>
    </row>
    <row r="18" spans="2:16" x14ac:dyDescent="0.25">
      <c r="B18" s="2"/>
      <c r="C18" s="204"/>
      <c r="D18" s="47"/>
      <c r="E18" s="47"/>
      <c r="F18" s="47"/>
      <c r="G18" s="47"/>
      <c r="H18" s="47"/>
      <c r="I18" s="47"/>
      <c r="J18" s="47"/>
      <c r="K18" s="47"/>
      <c r="L18" s="47"/>
      <c r="M18" s="47"/>
      <c r="N18" s="47"/>
      <c r="O18" s="47"/>
      <c r="P18" s="47"/>
    </row>
    <row r="19" spans="2:16" x14ac:dyDescent="0.25">
      <c r="B19" s="7" t="s">
        <v>963</v>
      </c>
      <c r="C19" s="205" t="s">
        <v>218</v>
      </c>
      <c r="D19" s="47"/>
      <c r="E19" s="47"/>
      <c r="F19" s="47"/>
      <c r="G19" s="47"/>
      <c r="H19" s="47"/>
      <c r="I19" s="47"/>
      <c r="J19" s="47"/>
      <c r="K19" s="47"/>
      <c r="L19" s="47"/>
      <c r="M19" s="47"/>
      <c r="N19" s="47"/>
      <c r="O19" s="47"/>
      <c r="P19" s="47"/>
    </row>
    <row r="20" spans="2:16" x14ac:dyDescent="0.25">
      <c r="B20" s="74">
        <v>2</v>
      </c>
      <c r="C20" s="75" t="s">
        <v>215</v>
      </c>
      <c r="D20" s="75"/>
      <c r="E20" s="75"/>
      <c r="F20" s="75"/>
      <c r="G20" s="75"/>
      <c r="H20" s="75"/>
      <c r="I20" s="75"/>
      <c r="J20" s="75"/>
    </row>
    <row r="21" spans="2:16" x14ac:dyDescent="0.25">
      <c r="B21" s="74">
        <v>3</v>
      </c>
      <c r="C21" s="75" t="s">
        <v>217</v>
      </c>
      <c r="D21" s="75"/>
      <c r="E21" s="75"/>
      <c r="F21" s="75"/>
      <c r="G21" s="75"/>
      <c r="H21" s="75"/>
      <c r="I21" s="75"/>
      <c r="J21" s="75"/>
    </row>
    <row r="22" spans="2:16" x14ac:dyDescent="0.25">
      <c r="B22" s="74"/>
      <c r="C22" s="75"/>
      <c r="D22" s="75"/>
      <c r="E22" s="75"/>
      <c r="F22" s="75"/>
      <c r="G22" s="75"/>
      <c r="H22" s="75"/>
      <c r="I22" s="75"/>
      <c r="J22" s="75"/>
    </row>
  </sheetData>
  <mergeCells count="9">
    <mergeCell ref="B2:P2"/>
    <mergeCell ref="B3:P3"/>
    <mergeCell ref="B4:P4"/>
    <mergeCell ref="B8:B10"/>
    <mergeCell ref="C8:C10"/>
    <mergeCell ref="D8:F8"/>
    <mergeCell ref="K8:O8"/>
    <mergeCell ref="P8:P10"/>
    <mergeCell ref="G8:J8"/>
  </mergeCells>
  <printOptions horizontalCentered="1"/>
  <pageMargins left="0.2362204724409" right="0.23622047244094499" top="0.63" bottom="0.36" header="0.23622047244094499" footer="0.23622047244094499"/>
  <pageSetup paperSize="9" scale="5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7A7F-9EC0-4650-B6DC-C3D9BB7A17D4}">
  <sheetPr>
    <pageSetUpPr fitToPage="1"/>
  </sheetPr>
  <dimension ref="B1:O40"/>
  <sheetViews>
    <sheetView showGridLines="0" view="pageBreakPreview" zoomScale="73" zoomScaleNormal="75" zoomScaleSheetLayoutView="80" workbookViewId="0">
      <selection activeCell="B23" sqref="B23:B25"/>
    </sheetView>
  </sheetViews>
  <sheetFormatPr defaultColWidth="9.21875" defaultRowHeight="13.8" x14ac:dyDescent="0.25"/>
  <cols>
    <col min="1" max="1" width="4.21875" style="47" customWidth="1"/>
    <col min="2" max="2" width="8.21875" style="47" customWidth="1"/>
    <col min="3" max="3" width="29.21875" style="47" customWidth="1"/>
    <col min="4" max="15" width="18.77734375" style="47" customWidth="1"/>
    <col min="16" max="256" width="9.21875" style="47"/>
    <col min="257" max="257" width="4.21875" style="47" customWidth="1"/>
    <col min="258" max="258" width="6.21875" style="47" customWidth="1"/>
    <col min="259" max="259" width="29.21875" style="47" customWidth="1"/>
    <col min="260" max="260" width="21.21875" style="47" bestFit="1" customWidth="1"/>
    <col min="261" max="271" width="18.77734375" style="47" customWidth="1"/>
    <col min="272" max="512" width="9.21875" style="47"/>
    <col min="513" max="513" width="4.21875" style="47" customWidth="1"/>
    <col min="514" max="514" width="6.21875" style="47" customWidth="1"/>
    <col min="515" max="515" width="29.21875" style="47" customWidth="1"/>
    <col min="516" max="516" width="21.21875" style="47" bestFit="1" customWidth="1"/>
    <col min="517" max="527" width="18.77734375" style="47" customWidth="1"/>
    <col min="528" max="768" width="9.21875" style="47"/>
    <col min="769" max="769" width="4.21875" style="47" customWidth="1"/>
    <col min="770" max="770" width="6.21875" style="47" customWidth="1"/>
    <col min="771" max="771" width="29.21875" style="47" customWidth="1"/>
    <col min="772" max="772" width="21.21875" style="47" bestFit="1" customWidth="1"/>
    <col min="773" max="783" width="18.77734375" style="47" customWidth="1"/>
    <col min="784" max="1024" width="9.21875" style="47"/>
    <col min="1025" max="1025" width="4.21875" style="47" customWidth="1"/>
    <col min="1026" max="1026" width="6.21875" style="47" customWidth="1"/>
    <col min="1027" max="1027" width="29.21875" style="47" customWidth="1"/>
    <col min="1028" max="1028" width="21.21875" style="47" bestFit="1" customWidth="1"/>
    <col min="1029" max="1039" width="18.77734375" style="47" customWidth="1"/>
    <col min="1040" max="1280" width="9.21875" style="47"/>
    <col min="1281" max="1281" width="4.21875" style="47" customWidth="1"/>
    <col min="1282" max="1282" width="6.21875" style="47" customWidth="1"/>
    <col min="1283" max="1283" width="29.21875" style="47" customWidth="1"/>
    <col min="1284" max="1284" width="21.21875" style="47" bestFit="1" customWidth="1"/>
    <col min="1285" max="1295" width="18.77734375" style="47" customWidth="1"/>
    <col min="1296" max="1536" width="9.21875" style="47"/>
    <col min="1537" max="1537" width="4.21875" style="47" customWidth="1"/>
    <col min="1538" max="1538" width="6.21875" style="47" customWidth="1"/>
    <col min="1539" max="1539" width="29.21875" style="47" customWidth="1"/>
    <col min="1540" max="1540" width="21.21875" style="47" bestFit="1" customWidth="1"/>
    <col min="1541" max="1551" width="18.77734375" style="47" customWidth="1"/>
    <col min="1552" max="1792" width="9.21875" style="47"/>
    <col min="1793" max="1793" width="4.21875" style="47" customWidth="1"/>
    <col min="1794" max="1794" width="6.21875" style="47" customWidth="1"/>
    <col min="1795" max="1795" width="29.21875" style="47" customWidth="1"/>
    <col min="1796" max="1796" width="21.21875" style="47" bestFit="1" customWidth="1"/>
    <col min="1797" max="1807" width="18.77734375" style="47" customWidth="1"/>
    <col min="1808" max="2048" width="9.21875" style="47"/>
    <col min="2049" max="2049" width="4.21875" style="47" customWidth="1"/>
    <col min="2050" max="2050" width="6.21875" style="47" customWidth="1"/>
    <col min="2051" max="2051" width="29.21875" style="47" customWidth="1"/>
    <col min="2052" max="2052" width="21.21875" style="47" bestFit="1" customWidth="1"/>
    <col min="2053" max="2063" width="18.77734375" style="47" customWidth="1"/>
    <col min="2064" max="2304" width="9.21875" style="47"/>
    <col min="2305" max="2305" width="4.21875" style="47" customWidth="1"/>
    <col min="2306" max="2306" width="6.21875" style="47" customWidth="1"/>
    <col min="2307" max="2307" width="29.21875" style="47" customWidth="1"/>
    <col min="2308" max="2308" width="21.21875" style="47" bestFit="1" customWidth="1"/>
    <col min="2309" max="2319" width="18.77734375" style="47" customWidth="1"/>
    <col min="2320" max="2560" width="9.21875" style="47"/>
    <col min="2561" max="2561" width="4.21875" style="47" customWidth="1"/>
    <col min="2562" max="2562" width="6.21875" style="47" customWidth="1"/>
    <col min="2563" max="2563" width="29.21875" style="47" customWidth="1"/>
    <col min="2564" max="2564" width="21.21875" style="47" bestFit="1" customWidth="1"/>
    <col min="2565" max="2575" width="18.77734375" style="47" customWidth="1"/>
    <col min="2576" max="2816" width="9.21875" style="47"/>
    <col min="2817" max="2817" width="4.21875" style="47" customWidth="1"/>
    <col min="2818" max="2818" width="6.21875" style="47" customWidth="1"/>
    <col min="2819" max="2819" width="29.21875" style="47" customWidth="1"/>
    <col min="2820" max="2820" width="21.21875" style="47" bestFit="1" customWidth="1"/>
    <col min="2821" max="2831" width="18.77734375" style="47" customWidth="1"/>
    <col min="2832" max="3072" width="9.21875" style="47"/>
    <col min="3073" max="3073" width="4.21875" style="47" customWidth="1"/>
    <col min="3074" max="3074" width="6.21875" style="47" customWidth="1"/>
    <col min="3075" max="3075" width="29.21875" style="47" customWidth="1"/>
    <col min="3076" max="3076" width="21.21875" style="47" bestFit="1" customWidth="1"/>
    <col min="3077" max="3087" width="18.77734375" style="47" customWidth="1"/>
    <col min="3088" max="3328" width="9.21875" style="47"/>
    <col min="3329" max="3329" width="4.21875" style="47" customWidth="1"/>
    <col min="3330" max="3330" width="6.21875" style="47" customWidth="1"/>
    <col min="3331" max="3331" width="29.21875" style="47" customWidth="1"/>
    <col min="3332" max="3332" width="21.21875" style="47" bestFit="1" customWidth="1"/>
    <col min="3333" max="3343" width="18.77734375" style="47" customWidth="1"/>
    <col min="3344" max="3584" width="9.21875" style="47"/>
    <col min="3585" max="3585" width="4.21875" style="47" customWidth="1"/>
    <col min="3586" max="3586" width="6.21875" style="47" customWidth="1"/>
    <col min="3587" max="3587" width="29.21875" style="47" customWidth="1"/>
    <col min="3588" max="3588" width="21.21875" style="47" bestFit="1" customWidth="1"/>
    <col min="3589" max="3599" width="18.77734375" style="47" customWidth="1"/>
    <col min="3600" max="3840" width="9.21875" style="47"/>
    <col min="3841" max="3841" width="4.21875" style="47" customWidth="1"/>
    <col min="3842" max="3842" width="6.21875" style="47" customWidth="1"/>
    <col min="3843" max="3843" width="29.21875" style="47" customWidth="1"/>
    <col min="3844" max="3844" width="21.21875" style="47" bestFit="1" customWidth="1"/>
    <col min="3845" max="3855" width="18.77734375" style="47" customWidth="1"/>
    <col min="3856" max="4096" width="9.21875" style="47"/>
    <col min="4097" max="4097" width="4.21875" style="47" customWidth="1"/>
    <col min="4098" max="4098" width="6.21875" style="47" customWidth="1"/>
    <col min="4099" max="4099" width="29.21875" style="47" customWidth="1"/>
    <col min="4100" max="4100" width="21.21875" style="47" bestFit="1" customWidth="1"/>
    <col min="4101" max="4111" width="18.77734375" style="47" customWidth="1"/>
    <col min="4112" max="4352" width="9.21875" style="47"/>
    <col min="4353" max="4353" width="4.21875" style="47" customWidth="1"/>
    <col min="4354" max="4354" width="6.21875" style="47" customWidth="1"/>
    <col min="4355" max="4355" width="29.21875" style="47" customWidth="1"/>
    <col min="4356" max="4356" width="21.21875" style="47" bestFit="1" customWidth="1"/>
    <col min="4357" max="4367" width="18.77734375" style="47" customWidth="1"/>
    <col min="4368" max="4608" width="9.21875" style="47"/>
    <col min="4609" max="4609" width="4.21875" style="47" customWidth="1"/>
    <col min="4610" max="4610" width="6.21875" style="47" customWidth="1"/>
    <col min="4611" max="4611" width="29.21875" style="47" customWidth="1"/>
    <col min="4612" max="4612" width="21.21875" style="47" bestFit="1" customWidth="1"/>
    <col min="4613" max="4623" width="18.77734375" style="47" customWidth="1"/>
    <col min="4624" max="4864" width="9.21875" style="47"/>
    <col min="4865" max="4865" width="4.21875" style="47" customWidth="1"/>
    <col min="4866" max="4866" width="6.21875" style="47" customWidth="1"/>
    <col min="4867" max="4867" width="29.21875" style="47" customWidth="1"/>
    <col min="4868" max="4868" width="21.21875" style="47" bestFit="1" customWidth="1"/>
    <col min="4869" max="4879" width="18.77734375" style="47" customWidth="1"/>
    <col min="4880" max="5120" width="9.21875" style="47"/>
    <col min="5121" max="5121" width="4.21875" style="47" customWidth="1"/>
    <col min="5122" max="5122" width="6.21875" style="47" customWidth="1"/>
    <col min="5123" max="5123" width="29.21875" style="47" customWidth="1"/>
    <col min="5124" max="5124" width="21.21875" style="47" bestFit="1" customWidth="1"/>
    <col min="5125" max="5135" width="18.77734375" style="47" customWidth="1"/>
    <col min="5136" max="5376" width="9.21875" style="47"/>
    <col min="5377" max="5377" width="4.21875" style="47" customWidth="1"/>
    <col min="5378" max="5378" width="6.21875" style="47" customWidth="1"/>
    <col min="5379" max="5379" width="29.21875" style="47" customWidth="1"/>
    <col min="5380" max="5380" width="21.21875" style="47" bestFit="1" customWidth="1"/>
    <col min="5381" max="5391" width="18.77734375" style="47" customWidth="1"/>
    <col min="5392" max="5632" width="9.21875" style="47"/>
    <col min="5633" max="5633" width="4.21875" style="47" customWidth="1"/>
    <col min="5634" max="5634" width="6.21875" style="47" customWidth="1"/>
    <col min="5635" max="5635" width="29.21875" style="47" customWidth="1"/>
    <col min="5636" max="5636" width="21.21875" style="47" bestFit="1" customWidth="1"/>
    <col min="5637" max="5647" width="18.77734375" style="47" customWidth="1"/>
    <col min="5648" max="5888" width="9.21875" style="47"/>
    <col min="5889" max="5889" width="4.21875" style="47" customWidth="1"/>
    <col min="5890" max="5890" width="6.21875" style="47" customWidth="1"/>
    <col min="5891" max="5891" width="29.21875" style="47" customWidth="1"/>
    <col min="5892" max="5892" width="21.21875" style="47" bestFit="1" customWidth="1"/>
    <col min="5893" max="5903" width="18.77734375" style="47" customWidth="1"/>
    <col min="5904" max="6144" width="9.21875" style="47"/>
    <col min="6145" max="6145" width="4.21875" style="47" customWidth="1"/>
    <col min="6146" max="6146" width="6.21875" style="47" customWidth="1"/>
    <col min="6147" max="6147" width="29.21875" style="47" customWidth="1"/>
    <col min="6148" max="6148" width="21.21875" style="47" bestFit="1" customWidth="1"/>
    <col min="6149" max="6159" width="18.77734375" style="47" customWidth="1"/>
    <col min="6160" max="6400" width="9.21875" style="47"/>
    <col min="6401" max="6401" width="4.21875" style="47" customWidth="1"/>
    <col min="6402" max="6402" width="6.21875" style="47" customWidth="1"/>
    <col min="6403" max="6403" width="29.21875" style="47" customWidth="1"/>
    <col min="6404" max="6404" width="21.21875" style="47" bestFit="1" customWidth="1"/>
    <col min="6405" max="6415" width="18.77734375" style="47" customWidth="1"/>
    <col min="6416" max="6656" width="9.21875" style="47"/>
    <col min="6657" max="6657" width="4.21875" style="47" customWidth="1"/>
    <col min="6658" max="6658" width="6.21875" style="47" customWidth="1"/>
    <col min="6659" max="6659" width="29.21875" style="47" customWidth="1"/>
    <col min="6660" max="6660" width="21.21875" style="47" bestFit="1" customWidth="1"/>
    <col min="6661" max="6671" width="18.77734375" style="47" customWidth="1"/>
    <col min="6672" max="6912" width="9.21875" style="47"/>
    <col min="6913" max="6913" width="4.21875" style="47" customWidth="1"/>
    <col min="6914" max="6914" width="6.21875" style="47" customWidth="1"/>
    <col min="6915" max="6915" width="29.21875" style="47" customWidth="1"/>
    <col min="6916" max="6916" width="21.21875" style="47" bestFit="1" customWidth="1"/>
    <col min="6917" max="6927" width="18.77734375" style="47" customWidth="1"/>
    <col min="6928" max="7168" width="9.21875" style="47"/>
    <col min="7169" max="7169" width="4.21875" style="47" customWidth="1"/>
    <col min="7170" max="7170" width="6.21875" style="47" customWidth="1"/>
    <col min="7171" max="7171" width="29.21875" style="47" customWidth="1"/>
    <col min="7172" max="7172" width="21.21875" style="47" bestFit="1" customWidth="1"/>
    <col min="7173" max="7183" width="18.77734375" style="47" customWidth="1"/>
    <col min="7184" max="7424" width="9.21875" style="47"/>
    <col min="7425" max="7425" width="4.21875" style="47" customWidth="1"/>
    <col min="7426" max="7426" width="6.21875" style="47" customWidth="1"/>
    <col min="7427" max="7427" width="29.21875" style="47" customWidth="1"/>
    <col min="7428" max="7428" width="21.21875" style="47" bestFit="1" customWidth="1"/>
    <col min="7429" max="7439" width="18.77734375" style="47" customWidth="1"/>
    <col min="7440" max="7680" width="9.21875" style="47"/>
    <col min="7681" max="7681" width="4.21875" style="47" customWidth="1"/>
    <col min="7682" max="7682" width="6.21875" style="47" customWidth="1"/>
    <col min="7683" max="7683" width="29.21875" style="47" customWidth="1"/>
    <col min="7684" max="7684" width="21.21875" style="47" bestFit="1" customWidth="1"/>
    <col min="7685" max="7695" width="18.77734375" style="47" customWidth="1"/>
    <col min="7696" max="7936" width="9.21875" style="47"/>
    <col min="7937" max="7937" width="4.21875" style="47" customWidth="1"/>
    <col min="7938" max="7938" width="6.21875" style="47" customWidth="1"/>
    <col min="7939" max="7939" width="29.21875" style="47" customWidth="1"/>
    <col min="7940" max="7940" width="21.21875" style="47" bestFit="1" customWidth="1"/>
    <col min="7941" max="7951" width="18.77734375" style="47" customWidth="1"/>
    <col min="7952" max="8192" width="9.21875" style="47"/>
    <col min="8193" max="8193" width="4.21875" style="47" customWidth="1"/>
    <col min="8194" max="8194" width="6.21875" style="47" customWidth="1"/>
    <col min="8195" max="8195" width="29.21875" style="47" customWidth="1"/>
    <col min="8196" max="8196" width="21.21875" style="47" bestFit="1" customWidth="1"/>
    <col min="8197" max="8207" width="18.77734375" style="47" customWidth="1"/>
    <col min="8208" max="8448" width="9.21875" style="47"/>
    <col min="8449" max="8449" width="4.21875" style="47" customWidth="1"/>
    <col min="8450" max="8450" width="6.21875" style="47" customWidth="1"/>
    <col min="8451" max="8451" width="29.21875" style="47" customWidth="1"/>
    <col min="8452" max="8452" width="21.21875" style="47" bestFit="1" customWidth="1"/>
    <col min="8453" max="8463" width="18.77734375" style="47" customWidth="1"/>
    <col min="8464" max="8704" width="9.21875" style="47"/>
    <col min="8705" max="8705" width="4.21875" style="47" customWidth="1"/>
    <col min="8706" max="8706" width="6.21875" style="47" customWidth="1"/>
    <col min="8707" max="8707" width="29.21875" style="47" customWidth="1"/>
    <col min="8708" max="8708" width="21.21875" style="47" bestFit="1" customWidth="1"/>
    <col min="8709" max="8719" width="18.77734375" style="47" customWidth="1"/>
    <col min="8720" max="8960" width="9.21875" style="47"/>
    <col min="8961" max="8961" width="4.21875" style="47" customWidth="1"/>
    <col min="8962" max="8962" width="6.21875" style="47" customWidth="1"/>
    <col min="8963" max="8963" width="29.21875" style="47" customWidth="1"/>
    <col min="8964" max="8964" width="21.21875" style="47" bestFit="1" customWidth="1"/>
    <col min="8965" max="8975" width="18.77734375" style="47" customWidth="1"/>
    <col min="8976" max="9216" width="9.21875" style="47"/>
    <col min="9217" max="9217" width="4.21875" style="47" customWidth="1"/>
    <col min="9218" max="9218" width="6.21875" style="47" customWidth="1"/>
    <col min="9219" max="9219" width="29.21875" style="47" customWidth="1"/>
    <col min="9220" max="9220" width="21.21875" style="47" bestFit="1" customWidth="1"/>
    <col min="9221" max="9231" width="18.77734375" style="47" customWidth="1"/>
    <col min="9232" max="9472" width="9.21875" style="47"/>
    <col min="9473" max="9473" width="4.21875" style="47" customWidth="1"/>
    <col min="9474" max="9474" width="6.21875" style="47" customWidth="1"/>
    <col min="9475" max="9475" width="29.21875" style="47" customWidth="1"/>
    <col min="9476" max="9476" width="21.21875" style="47" bestFit="1" customWidth="1"/>
    <col min="9477" max="9487" width="18.77734375" style="47" customWidth="1"/>
    <col min="9488" max="9728" width="9.21875" style="47"/>
    <col min="9729" max="9729" width="4.21875" style="47" customWidth="1"/>
    <col min="9730" max="9730" width="6.21875" style="47" customWidth="1"/>
    <col min="9731" max="9731" width="29.21875" style="47" customWidth="1"/>
    <col min="9732" max="9732" width="21.21875" style="47" bestFit="1" customWidth="1"/>
    <col min="9733" max="9743" width="18.77734375" style="47" customWidth="1"/>
    <col min="9744" max="9984" width="9.21875" style="47"/>
    <col min="9985" max="9985" width="4.21875" style="47" customWidth="1"/>
    <col min="9986" max="9986" width="6.21875" style="47" customWidth="1"/>
    <col min="9987" max="9987" width="29.21875" style="47" customWidth="1"/>
    <col min="9988" max="9988" width="21.21875" style="47" bestFit="1" customWidth="1"/>
    <col min="9989" max="9999" width="18.77734375" style="47" customWidth="1"/>
    <col min="10000" max="10240" width="9.21875" style="47"/>
    <col min="10241" max="10241" width="4.21875" style="47" customWidth="1"/>
    <col min="10242" max="10242" width="6.21875" style="47" customWidth="1"/>
    <col min="10243" max="10243" width="29.21875" style="47" customWidth="1"/>
    <col min="10244" max="10244" width="21.21875" style="47" bestFit="1" customWidth="1"/>
    <col min="10245" max="10255" width="18.77734375" style="47" customWidth="1"/>
    <col min="10256" max="10496" width="9.21875" style="47"/>
    <col min="10497" max="10497" width="4.21875" style="47" customWidth="1"/>
    <col min="10498" max="10498" width="6.21875" style="47" customWidth="1"/>
    <col min="10499" max="10499" width="29.21875" style="47" customWidth="1"/>
    <col min="10500" max="10500" width="21.21875" style="47" bestFit="1" customWidth="1"/>
    <col min="10501" max="10511" width="18.77734375" style="47" customWidth="1"/>
    <col min="10512" max="10752" width="9.21875" style="47"/>
    <col min="10753" max="10753" width="4.21875" style="47" customWidth="1"/>
    <col min="10754" max="10754" width="6.21875" style="47" customWidth="1"/>
    <col min="10755" max="10755" width="29.21875" style="47" customWidth="1"/>
    <col min="10756" max="10756" width="21.21875" style="47" bestFit="1" customWidth="1"/>
    <col min="10757" max="10767" width="18.77734375" style="47" customWidth="1"/>
    <col min="10768" max="11008" width="9.21875" style="47"/>
    <col min="11009" max="11009" width="4.21875" style="47" customWidth="1"/>
    <col min="11010" max="11010" width="6.21875" style="47" customWidth="1"/>
    <col min="11011" max="11011" width="29.21875" style="47" customWidth="1"/>
    <col min="11012" max="11012" width="21.21875" style="47" bestFit="1" customWidth="1"/>
    <col min="11013" max="11023" width="18.77734375" style="47" customWidth="1"/>
    <col min="11024" max="11264" width="9.21875" style="47"/>
    <col min="11265" max="11265" width="4.21875" style="47" customWidth="1"/>
    <col min="11266" max="11266" width="6.21875" style="47" customWidth="1"/>
    <col min="11267" max="11267" width="29.21875" style="47" customWidth="1"/>
    <col min="11268" max="11268" width="21.21875" style="47" bestFit="1" customWidth="1"/>
    <col min="11269" max="11279" width="18.77734375" style="47" customWidth="1"/>
    <col min="11280" max="11520" width="9.21875" style="47"/>
    <col min="11521" max="11521" width="4.21875" style="47" customWidth="1"/>
    <col min="11522" max="11522" width="6.21875" style="47" customWidth="1"/>
    <col min="11523" max="11523" width="29.21875" style="47" customWidth="1"/>
    <col min="11524" max="11524" width="21.21875" style="47" bestFit="1" customWidth="1"/>
    <col min="11525" max="11535" width="18.77734375" style="47" customWidth="1"/>
    <col min="11536" max="11776" width="9.21875" style="47"/>
    <col min="11777" max="11777" width="4.21875" style="47" customWidth="1"/>
    <col min="11778" max="11778" width="6.21875" style="47" customWidth="1"/>
    <col min="11779" max="11779" width="29.21875" style="47" customWidth="1"/>
    <col min="11780" max="11780" width="21.21875" style="47" bestFit="1" customWidth="1"/>
    <col min="11781" max="11791" width="18.77734375" style="47" customWidth="1"/>
    <col min="11792" max="12032" width="9.21875" style="47"/>
    <col min="12033" max="12033" width="4.21875" style="47" customWidth="1"/>
    <col min="12034" max="12034" width="6.21875" style="47" customWidth="1"/>
    <col min="12035" max="12035" width="29.21875" style="47" customWidth="1"/>
    <col min="12036" max="12036" width="21.21875" style="47" bestFit="1" customWidth="1"/>
    <col min="12037" max="12047" width="18.77734375" style="47" customWidth="1"/>
    <col min="12048" max="12288" width="9.21875" style="47"/>
    <col min="12289" max="12289" width="4.21875" style="47" customWidth="1"/>
    <col min="12290" max="12290" width="6.21875" style="47" customWidth="1"/>
    <col min="12291" max="12291" width="29.21875" style="47" customWidth="1"/>
    <col min="12292" max="12292" width="21.21875" style="47" bestFit="1" customWidth="1"/>
    <col min="12293" max="12303" width="18.77734375" style="47" customWidth="1"/>
    <col min="12304" max="12544" width="9.21875" style="47"/>
    <col min="12545" max="12545" width="4.21875" style="47" customWidth="1"/>
    <col min="12546" max="12546" width="6.21875" style="47" customWidth="1"/>
    <col min="12547" max="12547" width="29.21875" style="47" customWidth="1"/>
    <col min="12548" max="12548" width="21.21875" style="47" bestFit="1" customWidth="1"/>
    <col min="12549" max="12559" width="18.77734375" style="47" customWidth="1"/>
    <col min="12560" max="12800" width="9.21875" style="47"/>
    <col min="12801" max="12801" width="4.21875" style="47" customWidth="1"/>
    <col min="12802" max="12802" width="6.21875" style="47" customWidth="1"/>
    <col min="12803" max="12803" width="29.21875" style="47" customWidth="1"/>
    <col min="12804" max="12804" width="21.21875" style="47" bestFit="1" customWidth="1"/>
    <col min="12805" max="12815" width="18.77734375" style="47" customWidth="1"/>
    <col min="12816" max="13056" width="9.21875" style="47"/>
    <col min="13057" max="13057" width="4.21875" style="47" customWidth="1"/>
    <col min="13058" max="13058" width="6.21875" style="47" customWidth="1"/>
    <col min="13059" max="13059" width="29.21875" style="47" customWidth="1"/>
    <col min="13060" max="13060" width="21.21875" style="47" bestFit="1" customWidth="1"/>
    <col min="13061" max="13071" width="18.77734375" style="47" customWidth="1"/>
    <col min="13072" max="13312" width="9.21875" style="47"/>
    <col min="13313" max="13313" width="4.21875" style="47" customWidth="1"/>
    <col min="13314" max="13314" width="6.21875" style="47" customWidth="1"/>
    <col min="13315" max="13315" width="29.21875" style="47" customWidth="1"/>
    <col min="13316" max="13316" width="21.21875" style="47" bestFit="1" customWidth="1"/>
    <col min="13317" max="13327" width="18.77734375" style="47" customWidth="1"/>
    <col min="13328" max="13568" width="9.21875" style="47"/>
    <col min="13569" max="13569" width="4.21875" style="47" customWidth="1"/>
    <col min="13570" max="13570" width="6.21875" style="47" customWidth="1"/>
    <col min="13571" max="13571" width="29.21875" style="47" customWidth="1"/>
    <col min="13572" max="13572" width="21.21875" style="47" bestFit="1" customWidth="1"/>
    <col min="13573" max="13583" width="18.77734375" style="47" customWidth="1"/>
    <col min="13584" max="13824" width="9.21875" style="47"/>
    <col min="13825" max="13825" width="4.21875" style="47" customWidth="1"/>
    <col min="13826" max="13826" width="6.21875" style="47" customWidth="1"/>
    <col min="13827" max="13827" width="29.21875" style="47" customWidth="1"/>
    <col min="13828" max="13828" width="21.21875" style="47" bestFit="1" customWidth="1"/>
    <col min="13829" max="13839" width="18.77734375" style="47" customWidth="1"/>
    <col min="13840" max="14080" width="9.21875" style="47"/>
    <col min="14081" max="14081" width="4.21875" style="47" customWidth="1"/>
    <col min="14082" max="14082" width="6.21875" style="47" customWidth="1"/>
    <col min="14083" max="14083" width="29.21875" style="47" customWidth="1"/>
    <col min="14084" max="14084" width="21.21875" style="47" bestFit="1" customWidth="1"/>
    <col min="14085" max="14095" width="18.77734375" style="47" customWidth="1"/>
    <col min="14096" max="14336" width="9.21875" style="47"/>
    <col min="14337" max="14337" width="4.21875" style="47" customWidth="1"/>
    <col min="14338" max="14338" width="6.21875" style="47" customWidth="1"/>
    <col min="14339" max="14339" width="29.21875" style="47" customWidth="1"/>
    <col min="14340" max="14340" width="21.21875" style="47" bestFit="1" customWidth="1"/>
    <col min="14341" max="14351" width="18.77734375" style="47" customWidth="1"/>
    <col min="14352" max="14592" width="9.21875" style="47"/>
    <col min="14593" max="14593" width="4.21875" style="47" customWidth="1"/>
    <col min="14594" max="14594" width="6.21875" style="47" customWidth="1"/>
    <col min="14595" max="14595" width="29.21875" style="47" customWidth="1"/>
    <col min="14596" max="14596" width="21.21875" style="47" bestFit="1" customWidth="1"/>
    <col min="14597" max="14607" width="18.77734375" style="47" customWidth="1"/>
    <col min="14608" max="14848" width="9.21875" style="47"/>
    <col min="14849" max="14849" width="4.21875" style="47" customWidth="1"/>
    <col min="14850" max="14850" width="6.21875" style="47" customWidth="1"/>
    <col min="14851" max="14851" width="29.21875" style="47" customWidth="1"/>
    <col min="14852" max="14852" width="21.21875" style="47" bestFit="1" customWidth="1"/>
    <col min="14853" max="14863" width="18.77734375" style="47" customWidth="1"/>
    <col min="14864" max="15104" width="9.21875" style="47"/>
    <col min="15105" max="15105" width="4.21875" style="47" customWidth="1"/>
    <col min="15106" max="15106" width="6.21875" style="47" customWidth="1"/>
    <col min="15107" max="15107" width="29.21875" style="47" customWidth="1"/>
    <col min="15108" max="15108" width="21.21875" style="47" bestFit="1" customWidth="1"/>
    <col min="15109" max="15119" width="18.77734375" style="47" customWidth="1"/>
    <col min="15120" max="15360" width="9.21875" style="47"/>
    <col min="15361" max="15361" width="4.21875" style="47" customWidth="1"/>
    <col min="15362" max="15362" width="6.21875" style="47" customWidth="1"/>
    <col min="15363" max="15363" width="29.21875" style="47" customWidth="1"/>
    <col min="15364" max="15364" width="21.21875" style="47" bestFit="1" customWidth="1"/>
    <col min="15365" max="15375" width="18.77734375" style="47" customWidth="1"/>
    <col min="15376" max="15616" width="9.21875" style="47"/>
    <col min="15617" max="15617" width="4.21875" style="47" customWidth="1"/>
    <col min="15618" max="15618" width="6.21875" style="47" customWidth="1"/>
    <col min="15619" max="15619" width="29.21875" style="47" customWidth="1"/>
    <col min="15620" max="15620" width="21.21875" style="47" bestFit="1" customWidth="1"/>
    <col min="15621" max="15631" width="18.77734375" style="47" customWidth="1"/>
    <col min="15632" max="15872" width="9.21875" style="47"/>
    <col min="15873" max="15873" width="4.21875" style="47" customWidth="1"/>
    <col min="15874" max="15874" width="6.21875" style="47" customWidth="1"/>
    <col min="15875" max="15875" width="29.21875" style="47" customWidth="1"/>
    <col min="15876" max="15876" width="21.21875" style="47" bestFit="1" customWidth="1"/>
    <col min="15877" max="15887" width="18.77734375" style="47" customWidth="1"/>
    <col min="15888" max="16128" width="9.21875" style="47"/>
    <col min="16129" max="16129" width="4.21875" style="47" customWidth="1"/>
    <col min="16130" max="16130" width="6.21875" style="47" customWidth="1"/>
    <col min="16131" max="16131" width="29.21875" style="47" customWidth="1"/>
    <col min="16132" max="16132" width="21.21875" style="47" bestFit="1" customWidth="1"/>
    <col min="16133" max="16143" width="18.77734375" style="47" customWidth="1"/>
    <col min="16144" max="16384" width="9.21875" style="47"/>
  </cols>
  <sheetData>
    <row r="1" spans="2:15" x14ac:dyDescent="0.25">
      <c r="B1" s="46"/>
    </row>
    <row r="2" spans="2:15" x14ac:dyDescent="0.25">
      <c r="B2" s="835" t="s">
        <v>83</v>
      </c>
      <c r="C2" s="835"/>
      <c r="D2" s="835"/>
      <c r="E2" s="835"/>
      <c r="F2" s="835"/>
      <c r="G2" s="835"/>
      <c r="H2" s="835"/>
      <c r="I2" s="835"/>
      <c r="J2" s="835"/>
      <c r="K2" s="835"/>
      <c r="L2" s="835"/>
      <c r="M2" s="835"/>
      <c r="N2" s="835"/>
    </row>
    <row r="3" spans="2:15" x14ac:dyDescent="0.25">
      <c r="B3" s="835" t="s">
        <v>209</v>
      </c>
      <c r="C3" s="835"/>
      <c r="D3" s="835"/>
      <c r="E3" s="835"/>
      <c r="F3" s="835"/>
      <c r="G3" s="835"/>
      <c r="H3" s="835"/>
      <c r="I3" s="835"/>
      <c r="J3" s="835"/>
      <c r="K3" s="835"/>
      <c r="L3" s="835"/>
      <c r="M3" s="835"/>
      <c r="N3" s="835"/>
    </row>
    <row r="4" spans="2:15" x14ac:dyDescent="0.25">
      <c r="B4" s="835" t="s">
        <v>939</v>
      </c>
      <c r="C4" s="835"/>
      <c r="D4" s="835"/>
      <c r="E4" s="835"/>
      <c r="F4" s="835"/>
      <c r="G4" s="835"/>
      <c r="H4" s="835"/>
      <c r="I4" s="835"/>
      <c r="J4" s="835"/>
      <c r="K4" s="835"/>
      <c r="L4" s="835"/>
      <c r="M4" s="835"/>
      <c r="N4" s="835"/>
    </row>
    <row r="5" spans="2:15" x14ac:dyDescent="0.25">
      <c r="B5" s="48"/>
      <c r="I5" s="49"/>
      <c r="J5" s="49"/>
      <c r="K5" s="49"/>
      <c r="L5" s="49"/>
      <c r="M5" s="49"/>
      <c r="N5" s="49"/>
    </row>
    <row r="6" spans="2:15" x14ac:dyDescent="0.25">
      <c r="B6" s="48"/>
      <c r="I6" s="49"/>
      <c r="J6" s="49"/>
      <c r="K6" s="49"/>
      <c r="L6" s="49"/>
      <c r="M6" s="49"/>
      <c r="N6" s="49"/>
    </row>
    <row r="7" spans="2:15" x14ac:dyDescent="0.25">
      <c r="B7" s="50" t="s">
        <v>406</v>
      </c>
      <c r="I7" s="49"/>
      <c r="J7" s="49"/>
      <c r="K7" s="49"/>
      <c r="L7" s="49"/>
      <c r="M7" s="49"/>
      <c r="N7" s="49"/>
    </row>
    <row r="8" spans="2:15" x14ac:dyDescent="0.25">
      <c r="M8" s="50" t="s">
        <v>407</v>
      </c>
    </row>
    <row r="9" spans="2:15" ht="17.25" customHeight="1" x14ac:dyDescent="0.25">
      <c r="B9" s="706" t="s">
        <v>1</v>
      </c>
      <c r="C9" s="706" t="s">
        <v>2</v>
      </c>
      <c r="D9" s="737" t="s">
        <v>377</v>
      </c>
      <c r="E9" s="723" t="s">
        <v>1277</v>
      </c>
      <c r="F9" s="724"/>
      <c r="G9" s="724"/>
      <c r="H9" s="725"/>
      <c r="I9" s="723" t="s">
        <v>285</v>
      </c>
      <c r="J9" s="724"/>
      <c r="K9" s="724"/>
      <c r="L9" s="724"/>
      <c r="M9" s="725"/>
      <c r="N9" s="693" t="s">
        <v>13</v>
      </c>
    </row>
    <row r="10" spans="2:15" s="51" customFormat="1" x14ac:dyDescent="0.25">
      <c r="B10" s="768"/>
      <c r="C10" s="768"/>
      <c r="D10" s="739"/>
      <c r="E10" s="386" t="s">
        <v>117</v>
      </c>
      <c r="F10" s="386" t="s">
        <v>1225</v>
      </c>
      <c r="G10" s="386" t="s">
        <v>1226</v>
      </c>
      <c r="H10" s="386" t="s">
        <v>1227</v>
      </c>
      <c r="I10" s="380" t="s">
        <v>6</v>
      </c>
      <c r="J10" s="380" t="s">
        <v>7</v>
      </c>
      <c r="K10" s="380" t="s">
        <v>8</v>
      </c>
      <c r="L10" s="380" t="s">
        <v>9</v>
      </c>
      <c r="M10" s="380" t="s">
        <v>1228</v>
      </c>
      <c r="N10" s="693"/>
    </row>
    <row r="11" spans="2:15" s="50" customFormat="1" x14ac:dyDescent="0.25">
      <c r="B11" s="768"/>
      <c r="C11" s="768"/>
      <c r="D11" s="295" t="s">
        <v>227</v>
      </c>
      <c r="E11" s="380" t="s">
        <v>462</v>
      </c>
      <c r="F11" s="380" t="s">
        <v>227</v>
      </c>
      <c r="G11" s="380" t="s">
        <v>720</v>
      </c>
      <c r="H11" s="380" t="s">
        <v>720</v>
      </c>
      <c r="I11" s="295" t="s">
        <v>408</v>
      </c>
      <c r="J11" s="295" t="s">
        <v>408</v>
      </c>
      <c r="K11" s="295" t="s">
        <v>408</v>
      </c>
      <c r="L11" s="295" t="s">
        <v>408</v>
      </c>
      <c r="M11" s="295" t="s">
        <v>408</v>
      </c>
      <c r="N11" s="768"/>
      <c r="O11" s="51"/>
    </row>
    <row r="12" spans="2:15" s="51" customFormat="1" x14ac:dyDescent="0.25">
      <c r="B12" s="52"/>
      <c r="C12" s="53" t="s">
        <v>409</v>
      </c>
      <c r="D12" s="53"/>
      <c r="E12" s="53"/>
      <c r="F12" s="53"/>
      <c r="G12" s="53"/>
      <c r="H12" s="53"/>
      <c r="I12" s="11"/>
      <c r="J12" s="11"/>
      <c r="K12" s="11"/>
      <c r="L12" s="54"/>
      <c r="M12" s="54"/>
      <c r="N12" s="54"/>
    </row>
    <row r="13" spans="2:15" s="51" customFormat="1" x14ac:dyDescent="0.25">
      <c r="B13" s="52"/>
      <c r="C13" s="53" t="s">
        <v>410</v>
      </c>
      <c r="D13" s="53"/>
      <c r="E13" s="53"/>
      <c r="F13" s="53"/>
      <c r="G13" s="53"/>
      <c r="H13" s="53"/>
      <c r="I13" s="11"/>
      <c r="J13" s="11"/>
      <c r="K13" s="11"/>
      <c r="L13" s="54"/>
      <c r="M13" s="54"/>
      <c r="N13" s="54"/>
    </row>
    <row r="14" spans="2:15" s="51" customFormat="1" x14ac:dyDescent="0.25">
      <c r="B14" s="52"/>
      <c r="C14" s="53" t="s">
        <v>411</v>
      </c>
      <c r="D14" s="53"/>
      <c r="E14" s="53"/>
      <c r="F14" s="53"/>
      <c r="G14" s="53"/>
      <c r="H14" s="53"/>
      <c r="I14" s="11"/>
      <c r="J14" s="11"/>
      <c r="K14" s="11"/>
      <c r="L14" s="54"/>
      <c r="M14" s="54"/>
      <c r="N14" s="54"/>
    </row>
    <row r="15" spans="2:15" s="51" customFormat="1" x14ac:dyDescent="0.25">
      <c r="B15" s="52"/>
      <c r="C15" s="53" t="s">
        <v>412</v>
      </c>
      <c r="D15" s="53"/>
      <c r="E15" s="53"/>
      <c r="F15" s="53"/>
      <c r="G15" s="53"/>
      <c r="H15" s="53"/>
      <c r="I15" s="11"/>
      <c r="J15" s="11"/>
      <c r="K15" s="11"/>
      <c r="L15" s="54"/>
      <c r="M15" s="54"/>
      <c r="N15" s="54"/>
    </row>
    <row r="16" spans="2:15" s="51" customFormat="1" x14ac:dyDescent="0.25">
      <c r="B16" s="52"/>
      <c r="C16" s="53"/>
      <c r="D16" s="53"/>
      <c r="E16" s="53"/>
      <c r="F16" s="53"/>
      <c r="G16" s="53"/>
      <c r="H16" s="53"/>
      <c r="I16" s="11"/>
      <c r="J16" s="11"/>
      <c r="K16" s="11"/>
      <c r="L16" s="54"/>
      <c r="M16" s="54"/>
      <c r="N16" s="54"/>
    </row>
    <row r="17" spans="2:15" s="51" customFormat="1" x14ac:dyDescent="0.25">
      <c r="B17" s="52"/>
      <c r="C17" s="53" t="s">
        <v>411</v>
      </c>
      <c r="D17" s="53"/>
      <c r="E17" s="53"/>
      <c r="F17" s="53"/>
      <c r="G17" s="53"/>
      <c r="H17" s="53"/>
      <c r="I17" s="11"/>
      <c r="J17" s="11"/>
      <c r="K17" s="11"/>
      <c r="L17" s="54"/>
      <c r="M17" s="54"/>
      <c r="N17" s="54"/>
    </row>
    <row r="18" spans="2:15" s="51" customFormat="1" x14ac:dyDescent="0.25">
      <c r="B18" s="52"/>
      <c r="C18" s="55" t="s">
        <v>86</v>
      </c>
      <c r="D18" s="55"/>
      <c r="E18" s="55"/>
      <c r="F18" s="55"/>
      <c r="G18" s="55"/>
      <c r="H18" s="55"/>
      <c r="I18" s="11"/>
      <c r="J18" s="11"/>
      <c r="K18" s="11"/>
      <c r="L18" s="54"/>
      <c r="M18" s="54"/>
      <c r="N18" s="54"/>
    </row>
    <row r="19" spans="2:15" x14ac:dyDescent="0.25">
      <c r="B19" s="48"/>
      <c r="I19" s="49"/>
      <c r="J19" s="49"/>
      <c r="K19" s="49"/>
      <c r="L19" s="49"/>
      <c r="M19" s="49"/>
      <c r="N19" s="49"/>
    </row>
    <row r="20" spans="2:15" x14ac:dyDescent="0.25">
      <c r="B20" s="48"/>
      <c r="I20" s="49"/>
      <c r="J20" s="49"/>
      <c r="K20" s="49"/>
      <c r="L20" s="49"/>
      <c r="M20" s="49"/>
      <c r="N20" s="49"/>
    </row>
    <row r="21" spans="2:15" x14ac:dyDescent="0.25">
      <c r="B21" s="50" t="s">
        <v>413</v>
      </c>
      <c r="C21" s="56"/>
      <c r="D21" s="56"/>
      <c r="E21" s="56"/>
      <c r="F21" s="56"/>
      <c r="G21" s="56"/>
      <c r="H21" s="56"/>
    </row>
    <row r="22" spans="2:15" x14ac:dyDescent="0.25">
      <c r="M22" s="50" t="s">
        <v>407</v>
      </c>
    </row>
    <row r="23" spans="2:15" s="57" customFormat="1" ht="17.25" customHeight="1" x14ac:dyDescent="0.25">
      <c r="B23" s="706" t="s">
        <v>1</v>
      </c>
      <c r="C23" s="706" t="s">
        <v>2</v>
      </c>
      <c r="D23" s="737" t="s">
        <v>377</v>
      </c>
      <c r="E23" s="723" t="s">
        <v>1277</v>
      </c>
      <c r="F23" s="724"/>
      <c r="G23" s="724"/>
      <c r="H23" s="725"/>
      <c r="I23" s="723" t="s">
        <v>285</v>
      </c>
      <c r="J23" s="724"/>
      <c r="K23" s="724"/>
      <c r="L23" s="724"/>
      <c r="M23" s="725"/>
      <c r="N23" s="693" t="s">
        <v>13</v>
      </c>
    </row>
    <row r="24" spans="2:15" s="58" customFormat="1" x14ac:dyDescent="0.25">
      <c r="B24" s="768"/>
      <c r="C24" s="768"/>
      <c r="D24" s="739"/>
      <c r="E24" s="386" t="s">
        <v>117</v>
      </c>
      <c r="F24" s="386" t="s">
        <v>1225</v>
      </c>
      <c r="G24" s="386" t="s">
        <v>1226</v>
      </c>
      <c r="H24" s="386" t="s">
        <v>1227</v>
      </c>
      <c r="I24" s="380" t="s">
        <v>6</v>
      </c>
      <c r="J24" s="380" t="s">
        <v>7</v>
      </c>
      <c r="K24" s="380" t="s">
        <v>8</v>
      </c>
      <c r="L24" s="380" t="s">
        <v>9</v>
      </c>
      <c r="M24" s="380" t="s">
        <v>1228</v>
      </c>
      <c r="N24" s="693"/>
    </row>
    <row r="25" spans="2:15" s="59" customFormat="1" x14ac:dyDescent="0.25">
      <c r="B25" s="768"/>
      <c r="C25" s="768"/>
      <c r="D25" s="295" t="s">
        <v>227</v>
      </c>
      <c r="E25" s="380" t="s">
        <v>462</v>
      </c>
      <c r="F25" s="380" t="s">
        <v>227</v>
      </c>
      <c r="G25" s="380" t="s">
        <v>720</v>
      </c>
      <c r="H25" s="380" t="s">
        <v>720</v>
      </c>
      <c r="I25" s="295" t="s">
        <v>408</v>
      </c>
      <c r="J25" s="295" t="s">
        <v>408</v>
      </c>
      <c r="K25" s="295" t="s">
        <v>408</v>
      </c>
      <c r="L25" s="295" t="s">
        <v>408</v>
      </c>
      <c r="M25" s="295" t="s">
        <v>408</v>
      </c>
      <c r="N25" s="768"/>
      <c r="O25" s="58"/>
    </row>
    <row r="26" spans="2:15" s="51" customFormat="1" x14ac:dyDescent="0.25">
      <c r="B26" s="52"/>
      <c r="C26" s="52"/>
      <c r="D26" s="52"/>
      <c r="E26" s="52"/>
      <c r="F26" s="52"/>
      <c r="G26" s="52"/>
      <c r="H26" s="52"/>
      <c r="I26" s="11"/>
      <c r="J26" s="11"/>
      <c r="K26" s="54"/>
      <c r="L26" s="54"/>
      <c r="M26" s="54"/>
      <c r="N26" s="54"/>
    </row>
    <row r="27" spans="2:15" s="50" customFormat="1" x14ac:dyDescent="0.25">
      <c r="B27" s="60"/>
      <c r="C27" s="61" t="s">
        <v>87</v>
      </c>
      <c r="D27" s="61"/>
      <c r="E27" s="61"/>
      <c r="F27" s="61"/>
      <c r="G27" s="61"/>
      <c r="H27" s="61"/>
      <c r="I27" s="11"/>
      <c r="J27" s="11"/>
      <c r="K27" s="62"/>
      <c r="L27" s="62"/>
      <c r="M27" s="62"/>
      <c r="N27" s="62"/>
    </row>
    <row r="28" spans="2:15" s="50" customFormat="1" x14ac:dyDescent="0.25">
      <c r="B28" s="60"/>
      <c r="C28" s="63" t="s">
        <v>194</v>
      </c>
      <c r="D28" s="63"/>
      <c r="E28" s="63"/>
      <c r="F28" s="63"/>
      <c r="G28" s="63"/>
      <c r="H28" s="63"/>
      <c r="I28" s="11"/>
      <c r="J28" s="11"/>
      <c r="K28" s="62"/>
      <c r="L28" s="62"/>
      <c r="M28" s="62"/>
      <c r="N28" s="62"/>
    </row>
    <row r="29" spans="2:15" s="50" customFormat="1" x14ac:dyDescent="0.25">
      <c r="B29" s="60"/>
      <c r="C29" s="63"/>
      <c r="D29" s="63"/>
      <c r="E29" s="63"/>
      <c r="F29" s="63"/>
      <c r="G29" s="63"/>
      <c r="H29" s="63"/>
      <c r="I29" s="11"/>
      <c r="J29" s="11"/>
      <c r="K29" s="62"/>
      <c r="L29" s="62"/>
      <c r="M29" s="62"/>
      <c r="N29" s="62"/>
    </row>
    <row r="30" spans="2:15" s="50" customFormat="1" x14ac:dyDescent="0.25">
      <c r="B30" s="60"/>
      <c r="C30" s="53" t="s">
        <v>195</v>
      </c>
      <c r="D30" s="53"/>
      <c r="E30" s="53"/>
      <c r="F30" s="53"/>
      <c r="G30" s="53"/>
      <c r="H30" s="53"/>
      <c r="I30" s="11"/>
      <c r="J30" s="11"/>
      <c r="K30" s="62"/>
      <c r="L30" s="62"/>
      <c r="M30" s="62"/>
      <c r="N30" s="62"/>
    </row>
    <row r="31" spans="2:15" s="50" customFormat="1" x14ac:dyDescent="0.25">
      <c r="B31" s="60"/>
      <c r="C31" s="53"/>
      <c r="D31" s="53"/>
      <c r="E31" s="53"/>
      <c r="F31" s="53"/>
      <c r="G31" s="53"/>
      <c r="H31" s="53"/>
      <c r="I31" s="11"/>
      <c r="J31" s="11"/>
      <c r="K31" s="62"/>
      <c r="L31" s="62"/>
      <c r="M31" s="62"/>
      <c r="N31" s="62"/>
    </row>
    <row r="32" spans="2:15" s="50" customFormat="1" x14ac:dyDescent="0.25">
      <c r="B32" s="60"/>
      <c r="C32" s="61" t="s">
        <v>96</v>
      </c>
      <c r="D32" s="61"/>
      <c r="E32" s="61"/>
      <c r="F32" s="61"/>
      <c r="G32" s="61"/>
      <c r="H32" s="61"/>
      <c r="I32" s="11"/>
      <c r="J32" s="11"/>
      <c r="K32" s="62"/>
      <c r="L32" s="62"/>
      <c r="M32" s="62"/>
      <c r="N32" s="62"/>
    </row>
    <row r="33" spans="2:14" s="50" customFormat="1" x14ac:dyDescent="0.25">
      <c r="B33" s="60"/>
      <c r="C33" s="63" t="s">
        <v>194</v>
      </c>
      <c r="D33" s="63"/>
      <c r="E33" s="63"/>
      <c r="F33" s="63"/>
      <c r="G33" s="63"/>
      <c r="H33" s="63"/>
      <c r="I33" s="11"/>
      <c r="J33" s="11"/>
      <c r="K33" s="62"/>
      <c r="L33" s="62"/>
      <c r="M33" s="62"/>
      <c r="N33" s="62"/>
    </row>
    <row r="34" spans="2:14" s="50" customFormat="1" x14ac:dyDescent="0.25">
      <c r="B34" s="60"/>
      <c r="C34" s="63"/>
      <c r="D34" s="63"/>
      <c r="E34" s="63"/>
      <c r="F34" s="63"/>
      <c r="G34" s="63"/>
      <c r="H34" s="63"/>
      <c r="I34" s="11"/>
      <c r="J34" s="11"/>
      <c r="K34" s="62"/>
      <c r="L34" s="62"/>
      <c r="M34" s="62"/>
      <c r="N34" s="62"/>
    </row>
    <row r="35" spans="2:14" s="50" customFormat="1" x14ac:dyDescent="0.25">
      <c r="B35" s="60"/>
      <c r="C35" s="53" t="s">
        <v>195</v>
      </c>
      <c r="D35" s="53"/>
      <c r="E35" s="53"/>
      <c r="F35" s="53"/>
      <c r="G35" s="53"/>
      <c r="H35" s="53"/>
      <c r="I35" s="11"/>
      <c r="J35" s="11"/>
      <c r="K35" s="62"/>
      <c r="L35" s="62"/>
      <c r="M35" s="62"/>
      <c r="N35" s="62"/>
    </row>
    <row r="36" spans="2:14" s="50" customFormat="1" x14ac:dyDescent="0.25">
      <c r="B36" s="60"/>
      <c r="C36" s="53"/>
      <c r="D36" s="53"/>
      <c r="E36" s="53"/>
      <c r="F36" s="53"/>
      <c r="G36" s="53"/>
      <c r="H36" s="53"/>
      <c r="I36" s="11"/>
      <c r="J36" s="11"/>
      <c r="K36" s="62"/>
      <c r="L36" s="62"/>
      <c r="M36" s="62"/>
      <c r="N36" s="62"/>
    </row>
    <row r="37" spans="2:14" ht="17.25" customHeight="1" x14ac:dyDescent="0.25">
      <c r="B37" s="64"/>
      <c r="C37" s="62" t="s">
        <v>86</v>
      </c>
      <c r="D37" s="62"/>
      <c r="E37" s="62"/>
      <c r="F37" s="62"/>
      <c r="G37" s="62"/>
      <c r="H37" s="62"/>
      <c r="I37" s="11"/>
      <c r="J37" s="11"/>
      <c r="K37" s="65"/>
      <c r="L37" s="65"/>
      <c r="M37" s="65"/>
      <c r="N37" s="65"/>
    </row>
    <row r="38" spans="2:14" x14ac:dyDescent="0.25">
      <c r="B38" s="66"/>
      <c r="C38" s="51"/>
      <c r="D38" s="51"/>
      <c r="E38" s="51"/>
      <c r="F38" s="51"/>
      <c r="G38" s="51"/>
      <c r="H38" s="51"/>
    </row>
    <row r="39" spans="2:14" ht="16.2" x14ac:dyDescent="0.25">
      <c r="B39" s="66"/>
      <c r="C39" s="67"/>
      <c r="D39" s="67"/>
      <c r="E39" s="67"/>
      <c r="F39" s="67"/>
      <c r="G39" s="67"/>
      <c r="H39" s="67"/>
    </row>
    <row r="40" spans="2:14" ht="16.2" x14ac:dyDescent="0.25">
      <c r="B40" s="68"/>
      <c r="C40" s="69"/>
      <c r="D40" s="69"/>
      <c r="E40" s="69"/>
      <c r="F40" s="69"/>
      <c r="G40" s="69"/>
      <c r="H40" s="69"/>
    </row>
  </sheetData>
  <mergeCells count="15">
    <mergeCell ref="B23:B25"/>
    <mergeCell ref="C23:C25"/>
    <mergeCell ref="I23:M23"/>
    <mergeCell ref="N23:N25"/>
    <mergeCell ref="D23:D24"/>
    <mergeCell ref="E23:H23"/>
    <mergeCell ref="B2:N2"/>
    <mergeCell ref="B3:N3"/>
    <mergeCell ref="B4:N4"/>
    <mergeCell ref="D9:D10"/>
    <mergeCell ref="B9:B11"/>
    <mergeCell ref="C9:C11"/>
    <mergeCell ref="I9:M9"/>
    <mergeCell ref="N9:N11"/>
    <mergeCell ref="E9:H9"/>
  </mergeCells>
  <printOptions horizontalCentered="1"/>
  <pageMargins left="0.2362204724409" right="0.23622047244094499" top="0.63" bottom="0.36" header="0.23622047244094499" footer="0.23622047244094499"/>
  <pageSetup paperSize="9" scale="5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7A31D-B98D-4E5B-BCD8-A2C8CD6642A7}">
  <sheetPr>
    <pageSetUpPr fitToPage="1"/>
  </sheetPr>
  <dimension ref="B1:AF91"/>
  <sheetViews>
    <sheetView showGridLines="0" view="pageBreakPreview" zoomScale="73" zoomScaleNormal="70" zoomScaleSheetLayoutView="73" workbookViewId="0">
      <selection activeCell="B25" sqref="B25"/>
    </sheetView>
  </sheetViews>
  <sheetFormatPr defaultColWidth="9.33203125" defaultRowHeight="13.8" x14ac:dyDescent="0.25"/>
  <cols>
    <col min="1" max="1" width="6.6640625" style="7" customWidth="1"/>
    <col min="2" max="2" width="28.44140625" style="7" customWidth="1"/>
    <col min="3" max="3" width="14.33203125" style="21" customWidth="1"/>
    <col min="4" max="4" width="13.5546875" style="21" customWidth="1"/>
    <col min="5" max="6" width="11.6640625" style="21" customWidth="1"/>
    <col min="7" max="7" width="23" style="7" customWidth="1"/>
    <col min="8" max="9" width="13.6640625" style="7" customWidth="1"/>
    <col min="10" max="10" width="17.6640625" style="7" customWidth="1"/>
    <col min="11" max="11" width="11.77734375" style="7" bestFit="1" customWidth="1"/>
    <col min="12" max="12" width="9" style="7" bestFit="1" customWidth="1"/>
    <col min="13" max="13" width="11.88671875" style="7" bestFit="1" customWidth="1"/>
    <col min="14" max="14" width="5.88671875" style="7" bestFit="1" customWidth="1"/>
    <col min="15" max="15" width="9" style="7" bestFit="1" customWidth="1"/>
    <col min="16" max="16" width="11.88671875" style="7" bestFit="1" customWidth="1"/>
    <col min="17" max="17" width="5.88671875" style="7" bestFit="1" customWidth="1"/>
    <col min="18" max="18" width="9" style="7" bestFit="1" customWidth="1"/>
    <col min="19" max="19" width="11.88671875" style="7" bestFit="1" customWidth="1"/>
    <col min="20" max="20" width="5.88671875" style="7" bestFit="1" customWidth="1"/>
    <col min="21" max="21" width="9" style="7" bestFit="1" customWidth="1"/>
    <col min="22" max="22" width="11.88671875" style="7" bestFit="1" customWidth="1"/>
    <col min="23" max="23" width="5.88671875" style="7" bestFit="1" customWidth="1"/>
    <col min="24" max="24" width="9" style="7" bestFit="1" customWidth="1"/>
    <col min="25" max="25" width="11.88671875" style="7" bestFit="1" customWidth="1"/>
    <col min="26" max="26" width="5.88671875" style="7" bestFit="1" customWidth="1"/>
    <col min="27" max="27" width="9" style="7" bestFit="1" customWidth="1"/>
    <col min="28" max="28" width="11.88671875" style="7" bestFit="1" customWidth="1"/>
    <col min="29" max="29" width="5.88671875" style="7" bestFit="1" customWidth="1"/>
    <col min="30" max="30" width="9" style="7" bestFit="1" customWidth="1"/>
    <col min="31" max="31" width="11.88671875" style="7" bestFit="1" customWidth="1"/>
    <col min="32" max="32" width="5.88671875" style="7" bestFit="1" customWidth="1"/>
    <col min="33" max="16384" width="9.33203125" style="7"/>
  </cols>
  <sheetData>
    <row r="1" spans="2:32" x14ac:dyDescent="0.25">
      <c r="C1" s="490"/>
    </row>
    <row r="2" spans="2:32" x14ac:dyDescent="0.25">
      <c r="B2" s="78"/>
      <c r="C2" s="491"/>
      <c r="E2" s="491"/>
      <c r="F2" s="491"/>
      <c r="G2" s="461" t="s">
        <v>83</v>
      </c>
      <c r="H2" s="461"/>
      <c r="I2" s="461"/>
      <c r="J2" s="492"/>
      <c r="K2" s="492"/>
      <c r="L2" s="492"/>
    </row>
    <row r="3" spans="2:32" s="47" customFormat="1" x14ac:dyDescent="0.25">
      <c r="B3" s="15"/>
      <c r="C3" s="493"/>
      <c r="E3" s="493"/>
      <c r="F3" s="493"/>
      <c r="G3" s="462" t="s">
        <v>209</v>
      </c>
      <c r="H3" s="462"/>
      <c r="I3" s="462"/>
      <c r="J3" s="494"/>
      <c r="K3" s="494"/>
      <c r="L3" s="494"/>
      <c r="M3" s="51"/>
    </row>
    <row r="4" spans="2:32" s="47" customFormat="1" x14ac:dyDescent="0.25">
      <c r="B4" s="15"/>
      <c r="C4" s="493"/>
      <c r="E4" s="493"/>
      <c r="F4" s="493"/>
      <c r="G4" s="465" t="s">
        <v>1447</v>
      </c>
      <c r="H4" s="465"/>
      <c r="I4" s="465"/>
      <c r="J4" s="494"/>
      <c r="K4" s="494"/>
      <c r="L4" s="494"/>
      <c r="M4" s="50"/>
    </row>
    <row r="5" spans="2:32" x14ac:dyDescent="0.25">
      <c r="D5" s="465"/>
    </row>
    <row r="6" spans="2:32" x14ac:dyDescent="0.25">
      <c r="B6" s="88" t="s">
        <v>1425</v>
      </c>
    </row>
    <row r="7" spans="2:32" x14ac:dyDescent="0.25">
      <c r="B7" s="88"/>
    </row>
    <row r="8" spans="2:32" x14ac:dyDescent="0.25">
      <c r="B8" s="746" t="s">
        <v>84</v>
      </c>
      <c r="C8" s="709" t="s">
        <v>1426</v>
      </c>
      <c r="D8" s="710"/>
      <c r="E8" s="711"/>
      <c r="F8" s="795" t="s">
        <v>1427</v>
      </c>
      <c r="G8" s="709" t="s">
        <v>85</v>
      </c>
      <c r="H8" s="710"/>
      <c r="I8" s="710"/>
      <c r="J8" s="710"/>
      <c r="K8" s="711"/>
      <c r="L8" s="706" t="s">
        <v>1428</v>
      </c>
      <c r="M8" s="706"/>
      <c r="N8" s="706"/>
      <c r="O8" s="706" t="s">
        <v>1429</v>
      </c>
      <c r="P8" s="706"/>
      <c r="Q8" s="706"/>
      <c r="R8" s="706" t="s">
        <v>1430</v>
      </c>
      <c r="S8" s="706"/>
      <c r="T8" s="706"/>
      <c r="U8" s="706" t="s">
        <v>1431</v>
      </c>
      <c r="V8" s="706"/>
      <c r="W8" s="706"/>
      <c r="X8" s="706" t="s">
        <v>1432</v>
      </c>
      <c r="Y8" s="706"/>
      <c r="Z8" s="706"/>
      <c r="AA8" s="706" t="s">
        <v>1433</v>
      </c>
      <c r="AB8" s="706"/>
      <c r="AC8" s="706"/>
      <c r="AD8" s="706" t="s">
        <v>1434</v>
      </c>
      <c r="AE8" s="706"/>
      <c r="AF8" s="706"/>
    </row>
    <row r="9" spans="2:32" x14ac:dyDescent="0.25">
      <c r="B9" s="747"/>
      <c r="C9" s="737" t="s">
        <v>1435</v>
      </c>
      <c r="D9" s="737" t="s">
        <v>1436</v>
      </c>
      <c r="E9" s="737" t="s">
        <v>86</v>
      </c>
      <c r="F9" s="836"/>
      <c r="G9" s="709" t="s">
        <v>1437</v>
      </c>
      <c r="H9" s="710"/>
      <c r="I9" s="711"/>
      <c r="J9" s="737" t="s">
        <v>1438</v>
      </c>
      <c r="K9" s="737" t="s">
        <v>1439</v>
      </c>
      <c r="L9" s="737" t="s">
        <v>1328</v>
      </c>
      <c r="M9" s="737" t="s">
        <v>1440</v>
      </c>
      <c r="N9" s="737" t="s">
        <v>86</v>
      </c>
      <c r="O9" s="737" t="s">
        <v>1328</v>
      </c>
      <c r="P9" s="737" t="s">
        <v>1440</v>
      </c>
      <c r="Q9" s="737" t="s">
        <v>86</v>
      </c>
      <c r="R9" s="737" t="s">
        <v>1328</v>
      </c>
      <c r="S9" s="737" t="s">
        <v>1440</v>
      </c>
      <c r="T9" s="737" t="s">
        <v>86</v>
      </c>
      <c r="U9" s="737" t="s">
        <v>1328</v>
      </c>
      <c r="V9" s="737" t="s">
        <v>1440</v>
      </c>
      <c r="W9" s="737" t="s">
        <v>86</v>
      </c>
      <c r="X9" s="737" t="s">
        <v>1328</v>
      </c>
      <c r="Y9" s="737" t="s">
        <v>1440</v>
      </c>
      <c r="Z9" s="737" t="s">
        <v>86</v>
      </c>
      <c r="AA9" s="737" t="s">
        <v>1328</v>
      </c>
      <c r="AB9" s="737" t="s">
        <v>1440</v>
      </c>
      <c r="AC9" s="737" t="s">
        <v>86</v>
      </c>
      <c r="AD9" s="737" t="s">
        <v>1328</v>
      </c>
      <c r="AE9" s="737" t="s">
        <v>1440</v>
      </c>
      <c r="AF9" s="737" t="s">
        <v>86</v>
      </c>
    </row>
    <row r="10" spans="2:32" ht="27.6" x14ac:dyDescent="0.25">
      <c r="B10" s="748"/>
      <c r="C10" s="739"/>
      <c r="D10" s="739"/>
      <c r="E10" s="739"/>
      <c r="F10" s="837"/>
      <c r="G10" s="463" t="s">
        <v>1441</v>
      </c>
      <c r="H10" s="463" t="s">
        <v>1442</v>
      </c>
      <c r="I10" s="463" t="s">
        <v>86</v>
      </c>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row>
    <row r="11" spans="2:32" x14ac:dyDescent="0.25">
      <c r="B11" s="91" t="s">
        <v>87</v>
      </c>
      <c r="C11" s="309"/>
      <c r="D11" s="309"/>
      <c r="E11" s="309"/>
      <c r="F11" s="839"/>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2:32" x14ac:dyDescent="0.25">
      <c r="B12" s="91"/>
      <c r="C12" s="309"/>
      <c r="D12" s="309"/>
      <c r="E12" s="309"/>
      <c r="F12" s="840"/>
      <c r="G12" s="11"/>
      <c r="H12" s="11"/>
      <c r="I12" s="11"/>
      <c r="J12" s="11"/>
      <c r="K12" s="11"/>
      <c r="L12" s="11"/>
      <c r="M12" s="91"/>
      <c r="N12" s="91"/>
      <c r="O12" s="91"/>
      <c r="P12" s="91"/>
      <c r="Q12" s="91"/>
      <c r="R12" s="91"/>
      <c r="S12" s="91"/>
      <c r="T12" s="91"/>
      <c r="U12" s="91"/>
      <c r="V12" s="91"/>
      <c r="W12" s="11"/>
      <c r="X12" s="11"/>
      <c r="Y12" s="11"/>
      <c r="Z12" s="11"/>
      <c r="AA12" s="11"/>
      <c r="AB12" s="11"/>
      <c r="AC12" s="91"/>
      <c r="AD12" s="91"/>
      <c r="AE12" s="91"/>
      <c r="AF12" s="91"/>
    </row>
    <row r="13" spans="2:32" x14ac:dyDescent="0.25">
      <c r="B13" s="91" t="s">
        <v>88</v>
      </c>
      <c r="C13" s="309"/>
      <c r="D13" s="309"/>
      <c r="E13" s="309"/>
      <c r="F13" s="840"/>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2:32" x14ac:dyDescent="0.25">
      <c r="B14" s="11" t="s">
        <v>89</v>
      </c>
      <c r="C14" s="309"/>
      <c r="D14" s="309"/>
      <c r="E14" s="309"/>
      <c r="F14" s="840"/>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2:32" x14ac:dyDescent="0.25">
      <c r="B15" s="11" t="s">
        <v>90</v>
      </c>
      <c r="C15" s="309"/>
      <c r="D15" s="309"/>
      <c r="E15" s="309"/>
      <c r="F15" s="840"/>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row>
    <row r="16" spans="2:32" x14ac:dyDescent="0.25">
      <c r="B16" s="11"/>
      <c r="C16" s="309"/>
      <c r="D16" s="309"/>
      <c r="E16" s="309"/>
      <c r="F16" s="840"/>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row>
    <row r="17" spans="2:32" x14ac:dyDescent="0.25">
      <c r="B17" s="11" t="s">
        <v>91</v>
      </c>
      <c r="C17" s="309"/>
      <c r="D17" s="309"/>
      <c r="E17" s="309"/>
      <c r="F17" s="840"/>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row>
    <row r="18" spans="2:32" ht="14.4" x14ac:dyDescent="0.25">
      <c r="B18" s="92" t="s">
        <v>92</v>
      </c>
      <c r="C18" s="309"/>
      <c r="D18" s="309"/>
      <c r="E18" s="309"/>
      <c r="F18" s="840"/>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row>
    <row r="19" spans="2:32" x14ac:dyDescent="0.25">
      <c r="B19" s="11"/>
      <c r="C19" s="309"/>
      <c r="D19" s="309"/>
      <c r="E19" s="309"/>
      <c r="F19" s="840"/>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row>
    <row r="20" spans="2:32" x14ac:dyDescent="0.25">
      <c r="B20" s="91" t="s">
        <v>93</v>
      </c>
      <c r="C20" s="309"/>
      <c r="D20" s="309"/>
      <c r="E20" s="309"/>
      <c r="F20" s="840"/>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2:32" x14ac:dyDescent="0.25">
      <c r="B21" s="11" t="s">
        <v>89</v>
      </c>
      <c r="C21" s="309"/>
      <c r="D21" s="309"/>
      <c r="E21" s="309"/>
      <c r="F21" s="840"/>
      <c r="G21" s="11"/>
      <c r="H21" s="11"/>
      <c r="I21" s="11"/>
      <c r="J21" s="11"/>
      <c r="K21" s="11"/>
      <c r="L21" s="11"/>
      <c r="M21" s="91"/>
      <c r="N21" s="91"/>
      <c r="O21" s="91"/>
      <c r="P21" s="91"/>
      <c r="Q21" s="91"/>
      <c r="R21" s="91"/>
      <c r="S21" s="91"/>
      <c r="T21" s="91"/>
      <c r="U21" s="91"/>
      <c r="V21" s="91"/>
      <c r="W21" s="11"/>
      <c r="X21" s="11"/>
      <c r="Y21" s="11"/>
      <c r="Z21" s="11"/>
      <c r="AA21" s="11"/>
      <c r="AB21" s="11"/>
      <c r="AC21" s="91"/>
      <c r="AD21" s="91"/>
      <c r="AE21" s="91"/>
      <c r="AF21" s="91"/>
    </row>
    <row r="22" spans="2:32" x14ac:dyDescent="0.25">
      <c r="B22" s="11" t="s">
        <v>90</v>
      </c>
      <c r="C22" s="309"/>
      <c r="D22" s="309"/>
      <c r="E22" s="309"/>
      <c r="F22" s="840"/>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row>
    <row r="23" spans="2:32" x14ac:dyDescent="0.25">
      <c r="B23" s="11"/>
      <c r="C23" s="309"/>
      <c r="D23" s="309"/>
      <c r="E23" s="309"/>
      <c r="F23" s="840"/>
      <c r="G23" s="11"/>
      <c r="H23" s="11"/>
      <c r="I23" s="11"/>
      <c r="J23" s="11"/>
      <c r="K23" s="11"/>
      <c r="L23" s="11"/>
      <c r="M23" s="91"/>
      <c r="N23" s="91"/>
      <c r="O23" s="91"/>
      <c r="P23" s="91"/>
      <c r="Q23" s="91"/>
      <c r="R23" s="91"/>
      <c r="S23" s="91"/>
      <c r="T23" s="91"/>
      <c r="U23" s="91"/>
      <c r="V23" s="91"/>
      <c r="W23" s="11"/>
      <c r="X23" s="11"/>
      <c r="Y23" s="11"/>
      <c r="Z23" s="11"/>
      <c r="AA23" s="11"/>
      <c r="AB23" s="11"/>
      <c r="AC23" s="91"/>
      <c r="AD23" s="91"/>
      <c r="AE23" s="91"/>
      <c r="AF23" s="91"/>
    </row>
    <row r="24" spans="2:32" x14ac:dyDescent="0.25">
      <c r="B24" s="11" t="s">
        <v>94</v>
      </c>
      <c r="C24" s="309"/>
      <c r="D24" s="309"/>
      <c r="E24" s="309"/>
      <c r="F24" s="840"/>
      <c r="G24" s="11"/>
      <c r="H24" s="11"/>
      <c r="I24" s="11"/>
      <c r="J24" s="11"/>
      <c r="K24" s="11"/>
      <c r="L24" s="11"/>
      <c r="M24" s="91"/>
      <c r="N24" s="91"/>
      <c r="O24" s="91"/>
      <c r="P24" s="91"/>
      <c r="Q24" s="91"/>
      <c r="R24" s="91"/>
      <c r="S24" s="91"/>
      <c r="T24" s="91"/>
      <c r="U24" s="91"/>
      <c r="V24" s="91"/>
      <c r="W24" s="11"/>
      <c r="X24" s="11"/>
      <c r="Y24" s="11"/>
      <c r="Z24" s="11"/>
      <c r="AA24" s="11"/>
      <c r="AB24" s="11"/>
      <c r="AC24" s="91"/>
      <c r="AD24" s="91"/>
      <c r="AE24" s="91"/>
      <c r="AF24" s="91"/>
    </row>
    <row r="25" spans="2:32" ht="14.4" x14ac:dyDescent="0.25">
      <c r="B25" s="92" t="s">
        <v>95</v>
      </c>
      <c r="C25" s="309"/>
      <c r="D25" s="309"/>
      <c r="E25" s="309"/>
      <c r="F25" s="840"/>
      <c r="G25" s="11"/>
      <c r="H25" s="11"/>
      <c r="I25" s="11"/>
      <c r="J25" s="11"/>
      <c r="K25" s="11"/>
      <c r="L25" s="11"/>
      <c r="M25" s="91"/>
      <c r="N25" s="91"/>
      <c r="O25" s="91"/>
      <c r="P25" s="91"/>
      <c r="Q25" s="91"/>
      <c r="R25" s="91"/>
      <c r="S25" s="91"/>
      <c r="T25" s="91"/>
      <c r="U25" s="91"/>
      <c r="V25" s="91"/>
      <c r="W25" s="11"/>
      <c r="X25" s="11"/>
      <c r="Y25" s="11"/>
      <c r="Z25" s="11"/>
      <c r="AA25" s="11"/>
      <c r="AB25" s="11"/>
      <c r="AC25" s="91"/>
      <c r="AD25" s="91"/>
      <c r="AE25" s="91"/>
      <c r="AF25" s="91"/>
    </row>
    <row r="26" spans="2:32" x14ac:dyDescent="0.25">
      <c r="B26" s="11"/>
      <c r="C26" s="309"/>
      <c r="D26" s="309"/>
      <c r="E26" s="309"/>
      <c r="F26" s="840"/>
      <c r="G26" s="11"/>
      <c r="H26" s="11"/>
      <c r="I26" s="11"/>
      <c r="J26" s="11"/>
      <c r="K26" s="11"/>
      <c r="L26" s="11"/>
      <c r="M26" s="91"/>
      <c r="N26" s="91"/>
      <c r="O26" s="91"/>
      <c r="P26" s="91"/>
      <c r="Q26" s="91"/>
      <c r="R26" s="91"/>
      <c r="S26" s="91"/>
      <c r="T26" s="91"/>
      <c r="U26" s="91"/>
      <c r="V26" s="91"/>
      <c r="W26" s="11"/>
      <c r="X26" s="11"/>
      <c r="Y26" s="11"/>
      <c r="Z26" s="11"/>
      <c r="AA26" s="11"/>
      <c r="AB26" s="11"/>
      <c r="AC26" s="91"/>
      <c r="AD26" s="91"/>
      <c r="AE26" s="91"/>
      <c r="AF26" s="91"/>
    </row>
    <row r="27" spans="2:32" x14ac:dyDescent="0.25">
      <c r="B27" s="91" t="s">
        <v>96</v>
      </c>
      <c r="C27" s="309"/>
      <c r="D27" s="309"/>
      <c r="E27" s="309"/>
      <c r="F27" s="840"/>
      <c r="G27" s="11"/>
      <c r="H27" s="11"/>
      <c r="I27" s="11"/>
      <c r="J27" s="11"/>
      <c r="K27" s="11"/>
      <c r="L27" s="11"/>
      <c r="M27" s="91"/>
      <c r="N27" s="91"/>
      <c r="O27" s="91"/>
      <c r="P27" s="91"/>
      <c r="Q27" s="91"/>
      <c r="R27" s="91"/>
      <c r="S27" s="91"/>
      <c r="T27" s="91"/>
      <c r="U27" s="91"/>
      <c r="V27" s="91"/>
      <c r="W27" s="11"/>
      <c r="X27" s="11"/>
      <c r="Y27" s="11"/>
      <c r="Z27" s="11"/>
      <c r="AA27" s="11"/>
      <c r="AB27" s="11"/>
      <c r="AC27" s="91"/>
      <c r="AD27" s="91"/>
      <c r="AE27" s="91"/>
      <c r="AF27" s="91"/>
    </row>
    <row r="28" spans="2:32" x14ac:dyDescent="0.25">
      <c r="B28" s="91"/>
      <c r="C28" s="309"/>
      <c r="D28" s="309"/>
      <c r="E28" s="309"/>
      <c r="F28" s="840"/>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2:32" x14ac:dyDescent="0.25">
      <c r="B29" s="91" t="s">
        <v>88</v>
      </c>
      <c r="C29" s="309"/>
      <c r="D29" s="309"/>
      <c r="E29" s="309"/>
      <c r="F29" s="840"/>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2:32" x14ac:dyDescent="0.25">
      <c r="B30" s="11" t="s">
        <v>89</v>
      </c>
      <c r="C30" s="309"/>
      <c r="D30" s="309"/>
      <c r="E30" s="309"/>
      <c r="F30" s="840"/>
      <c r="G30" s="11"/>
      <c r="H30" s="11"/>
      <c r="I30" s="11"/>
      <c r="J30" s="11"/>
      <c r="K30" s="11"/>
      <c r="L30" s="11"/>
      <c r="M30" s="91"/>
      <c r="N30" s="91"/>
      <c r="O30" s="91"/>
      <c r="P30" s="91"/>
      <c r="Q30" s="91"/>
      <c r="R30" s="91"/>
      <c r="S30" s="91"/>
      <c r="T30" s="91"/>
      <c r="U30" s="91"/>
      <c r="V30" s="91"/>
      <c r="W30" s="11"/>
      <c r="X30" s="11"/>
      <c r="Y30" s="11"/>
      <c r="Z30" s="11"/>
      <c r="AA30" s="11"/>
      <c r="AB30" s="11"/>
      <c r="AC30" s="91"/>
      <c r="AD30" s="91"/>
      <c r="AE30" s="91"/>
      <c r="AF30" s="91"/>
    </row>
    <row r="31" spans="2:32" x14ac:dyDescent="0.25">
      <c r="B31" s="11" t="s">
        <v>90</v>
      </c>
      <c r="C31" s="309"/>
      <c r="D31" s="309"/>
      <c r="E31" s="309"/>
      <c r="F31" s="840"/>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2:32" x14ac:dyDescent="0.25">
      <c r="B32" s="11"/>
      <c r="C32" s="309"/>
      <c r="D32" s="309"/>
      <c r="E32" s="309"/>
      <c r="F32" s="840"/>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2:32" x14ac:dyDescent="0.25">
      <c r="B33" s="11" t="s">
        <v>97</v>
      </c>
      <c r="C33" s="309"/>
      <c r="D33" s="309"/>
      <c r="E33" s="309"/>
      <c r="F33" s="840"/>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2:32" ht="14.4" x14ac:dyDescent="0.25">
      <c r="B34" s="92" t="s">
        <v>92</v>
      </c>
      <c r="C34" s="309"/>
      <c r="D34" s="309"/>
      <c r="E34" s="309"/>
      <c r="F34" s="840"/>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2:32" x14ac:dyDescent="0.25">
      <c r="B35" s="11"/>
      <c r="C35" s="309"/>
      <c r="D35" s="309"/>
      <c r="E35" s="309"/>
      <c r="F35" s="840"/>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2:32" x14ac:dyDescent="0.25">
      <c r="B36" s="91" t="s">
        <v>98</v>
      </c>
      <c r="C36" s="309"/>
      <c r="D36" s="309"/>
      <c r="E36" s="309"/>
      <c r="F36" s="840"/>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2:32" x14ac:dyDescent="0.25">
      <c r="B37" s="11" t="s">
        <v>89</v>
      </c>
      <c r="C37" s="309"/>
      <c r="D37" s="309"/>
      <c r="E37" s="309"/>
      <c r="F37" s="840"/>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2:32" x14ac:dyDescent="0.25">
      <c r="B38" s="11" t="s">
        <v>90</v>
      </c>
      <c r="C38" s="309"/>
      <c r="D38" s="309"/>
      <c r="E38" s="309"/>
      <c r="F38" s="840"/>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2:32" x14ac:dyDescent="0.25">
      <c r="B39" s="11"/>
      <c r="C39" s="309"/>
      <c r="D39" s="309"/>
      <c r="E39" s="309"/>
      <c r="F39" s="840"/>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2:32" x14ac:dyDescent="0.25">
      <c r="B40" s="11" t="s">
        <v>99</v>
      </c>
      <c r="C40" s="309"/>
      <c r="D40" s="309"/>
      <c r="E40" s="309"/>
      <c r="F40" s="840"/>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2:32" ht="14.4" x14ac:dyDescent="0.25">
      <c r="B41" s="92" t="s">
        <v>100</v>
      </c>
      <c r="C41" s="309"/>
      <c r="D41" s="309"/>
      <c r="E41" s="309"/>
      <c r="F41" s="840"/>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2:32" x14ac:dyDescent="0.25">
      <c r="B42" s="11"/>
      <c r="C42" s="309"/>
      <c r="D42" s="309"/>
      <c r="E42" s="309"/>
      <c r="F42" s="84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2:32" x14ac:dyDescent="0.25">
      <c r="B43" s="91" t="s">
        <v>86</v>
      </c>
      <c r="C43" s="309"/>
      <c r="D43" s="309"/>
      <c r="E43" s="309"/>
      <c r="F43" s="309"/>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2:32" x14ac:dyDescent="0.25">
      <c r="B44" s="91" t="s">
        <v>1443</v>
      </c>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11"/>
      <c r="AB44" s="11"/>
      <c r="AC44" s="11"/>
      <c r="AD44" s="11"/>
      <c r="AE44" s="11"/>
      <c r="AF44" s="11"/>
    </row>
    <row r="45" spans="2:32" x14ac:dyDescent="0.25">
      <c r="B45" s="78" t="s">
        <v>1177</v>
      </c>
    </row>
    <row r="46" spans="2:32" x14ac:dyDescent="0.25">
      <c r="B46" s="7" t="s">
        <v>1444</v>
      </c>
    </row>
    <row r="47" spans="2:32" x14ac:dyDescent="0.25">
      <c r="B47" s="7" t="s">
        <v>1445</v>
      </c>
    </row>
    <row r="48" spans="2:32" x14ac:dyDescent="0.25">
      <c r="B48" s="88"/>
    </row>
    <row r="49" spans="2:32" x14ac:dyDescent="0.25">
      <c r="B49" s="88"/>
    </row>
    <row r="50" spans="2:32" x14ac:dyDescent="0.25">
      <c r="B50" s="88" t="s">
        <v>1446</v>
      </c>
    </row>
    <row r="51" spans="2:32" x14ac:dyDescent="0.25">
      <c r="B51" s="88"/>
    </row>
    <row r="52" spans="2:32" x14ac:dyDescent="0.25">
      <c r="B52" s="842" t="s">
        <v>84</v>
      </c>
      <c r="C52" s="845" t="s">
        <v>1426</v>
      </c>
      <c r="D52" s="846"/>
      <c r="E52" s="847"/>
      <c r="F52" s="848" t="s">
        <v>1427</v>
      </c>
      <c r="G52" s="845" t="s">
        <v>85</v>
      </c>
      <c r="H52" s="846"/>
      <c r="I52" s="846"/>
      <c r="J52" s="846"/>
      <c r="K52" s="847"/>
      <c r="L52" s="838" t="s">
        <v>1428</v>
      </c>
      <c r="M52" s="838"/>
      <c r="N52" s="838"/>
      <c r="O52" s="838" t="s">
        <v>1429</v>
      </c>
      <c r="P52" s="838"/>
      <c r="Q52" s="838"/>
      <c r="R52" s="838" t="s">
        <v>1430</v>
      </c>
      <c r="S52" s="838"/>
      <c r="T52" s="838"/>
      <c r="U52" s="838" t="s">
        <v>1431</v>
      </c>
      <c r="V52" s="838"/>
      <c r="W52" s="838"/>
      <c r="X52" s="838" t="s">
        <v>1432</v>
      </c>
      <c r="Y52" s="838"/>
      <c r="Z52" s="838"/>
      <c r="AA52" s="838" t="s">
        <v>1433</v>
      </c>
      <c r="AB52" s="838"/>
      <c r="AC52" s="838"/>
      <c r="AD52" s="838" t="s">
        <v>1434</v>
      </c>
      <c r="AE52" s="838"/>
      <c r="AF52" s="838"/>
    </row>
    <row r="53" spans="2:32" x14ac:dyDescent="0.25">
      <c r="B53" s="843"/>
      <c r="C53" s="851" t="s">
        <v>1435</v>
      </c>
      <c r="D53" s="851" t="s">
        <v>1436</v>
      </c>
      <c r="E53" s="851" t="s">
        <v>86</v>
      </c>
      <c r="F53" s="849"/>
      <c r="G53" s="845" t="s">
        <v>1437</v>
      </c>
      <c r="H53" s="846"/>
      <c r="I53" s="847"/>
      <c r="J53" s="851" t="s">
        <v>1438</v>
      </c>
      <c r="K53" s="851" t="s">
        <v>1439</v>
      </c>
      <c r="L53" s="851" t="s">
        <v>1328</v>
      </c>
      <c r="M53" s="851" t="s">
        <v>1440</v>
      </c>
      <c r="N53" s="851" t="s">
        <v>86</v>
      </c>
      <c r="O53" s="851" t="s">
        <v>1328</v>
      </c>
      <c r="P53" s="851" t="s">
        <v>1440</v>
      </c>
      <c r="Q53" s="851" t="s">
        <v>86</v>
      </c>
      <c r="R53" s="851" t="s">
        <v>1328</v>
      </c>
      <c r="S53" s="851" t="s">
        <v>1440</v>
      </c>
      <c r="T53" s="851" t="s">
        <v>86</v>
      </c>
      <c r="U53" s="851" t="s">
        <v>1328</v>
      </c>
      <c r="V53" s="851" t="s">
        <v>1440</v>
      </c>
      <c r="W53" s="851" t="s">
        <v>86</v>
      </c>
      <c r="X53" s="851" t="s">
        <v>1328</v>
      </c>
      <c r="Y53" s="851" t="s">
        <v>1440</v>
      </c>
      <c r="Z53" s="851" t="s">
        <v>86</v>
      </c>
      <c r="AA53" s="851" t="s">
        <v>1328</v>
      </c>
      <c r="AB53" s="851" t="s">
        <v>1440</v>
      </c>
      <c r="AC53" s="851" t="s">
        <v>86</v>
      </c>
      <c r="AD53" s="851" t="s">
        <v>1328</v>
      </c>
      <c r="AE53" s="851" t="s">
        <v>1440</v>
      </c>
      <c r="AF53" s="851" t="s">
        <v>86</v>
      </c>
    </row>
    <row r="54" spans="2:32" ht="27.6" x14ac:dyDescent="0.25">
      <c r="B54" s="844"/>
      <c r="C54" s="852"/>
      <c r="D54" s="852"/>
      <c r="E54" s="852"/>
      <c r="F54" s="850"/>
      <c r="G54" s="495" t="s">
        <v>1441</v>
      </c>
      <c r="H54" s="495" t="s">
        <v>1442</v>
      </c>
      <c r="I54" s="495" t="s">
        <v>86</v>
      </c>
      <c r="J54" s="852"/>
      <c r="K54" s="852"/>
      <c r="L54" s="852"/>
      <c r="M54" s="852"/>
      <c r="N54" s="852"/>
      <c r="O54" s="852"/>
      <c r="P54" s="852"/>
      <c r="Q54" s="852"/>
      <c r="R54" s="852"/>
      <c r="S54" s="852"/>
      <c r="T54" s="852"/>
      <c r="U54" s="852"/>
      <c r="V54" s="852"/>
      <c r="W54" s="852"/>
      <c r="X54" s="852"/>
      <c r="Y54" s="852"/>
      <c r="Z54" s="852"/>
      <c r="AA54" s="852"/>
      <c r="AB54" s="852"/>
      <c r="AC54" s="852"/>
      <c r="AD54" s="852"/>
      <c r="AE54" s="852"/>
      <c r="AF54" s="852"/>
    </row>
    <row r="55" spans="2:32" x14ac:dyDescent="0.25">
      <c r="B55" s="91" t="s">
        <v>87</v>
      </c>
      <c r="C55" s="309"/>
      <c r="D55" s="309"/>
      <c r="E55" s="309"/>
      <c r="F55" s="839"/>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row>
    <row r="56" spans="2:32" s="78" customFormat="1" x14ac:dyDescent="0.25">
      <c r="B56" s="91"/>
      <c r="C56" s="309"/>
      <c r="D56" s="309"/>
      <c r="E56" s="309"/>
      <c r="F56" s="840"/>
      <c r="G56" s="11"/>
      <c r="H56" s="11"/>
      <c r="I56" s="11"/>
      <c r="J56" s="11"/>
      <c r="K56" s="11"/>
      <c r="L56" s="11"/>
      <c r="M56" s="91"/>
      <c r="N56" s="91"/>
      <c r="O56" s="91"/>
      <c r="P56" s="91"/>
      <c r="Q56" s="91"/>
      <c r="R56" s="91"/>
      <c r="S56" s="91"/>
      <c r="T56" s="91"/>
      <c r="U56" s="91"/>
      <c r="V56" s="91"/>
      <c r="W56" s="11"/>
      <c r="X56" s="11"/>
      <c r="Y56" s="11"/>
      <c r="Z56" s="11"/>
      <c r="AA56" s="11"/>
      <c r="AB56" s="11"/>
      <c r="AC56" s="91"/>
      <c r="AD56" s="91"/>
      <c r="AE56" s="91"/>
      <c r="AF56" s="91"/>
    </row>
    <row r="57" spans="2:32" x14ac:dyDescent="0.25">
      <c r="B57" s="91" t="s">
        <v>88</v>
      </c>
      <c r="C57" s="309"/>
      <c r="D57" s="309"/>
      <c r="E57" s="309"/>
      <c r="F57" s="840"/>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row>
    <row r="58" spans="2:32" x14ac:dyDescent="0.25">
      <c r="B58" s="11" t="s">
        <v>89</v>
      </c>
      <c r="C58" s="309"/>
      <c r="D58" s="309"/>
      <c r="E58" s="309"/>
      <c r="F58" s="840"/>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row>
    <row r="59" spans="2:32" x14ac:dyDescent="0.25">
      <c r="B59" s="11" t="s">
        <v>90</v>
      </c>
      <c r="C59" s="309"/>
      <c r="D59" s="309"/>
      <c r="E59" s="309"/>
      <c r="F59" s="840"/>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row>
    <row r="60" spans="2:32" x14ac:dyDescent="0.25">
      <c r="B60" s="11"/>
      <c r="C60" s="309"/>
      <c r="D60" s="309"/>
      <c r="E60" s="309"/>
      <c r="F60" s="840"/>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row>
    <row r="61" spans="2:32" x14ac:dyDescent="0.25">
      <c r="B61" s="11" t="s">
        <v>91</v>
      </c>
      <c r="C61" s="309"/>
      <c r="D61" s="309"/>
      <c r="E61" s="309"/>
      <c r="F61" s="840"/>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row>
    <row r="62" spans="2:32" ht="14.4" x14ac:dyDescent="0.25">
      <c r="B62" s="92" t="s">
        <v>92</v>
      </c>
      <c r="C62" s="309"/>
      <c r="D62" s="309"/>
      <c r="E62" s="309"/>
      <c r="F62" s="840"/>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row>
    <row r="63" spans="2:32" x14ac:dyDescent="0.25">
      <c r="B63" s="11"/>
      <c r="C63" s="309"/>
      <c r="D63" s="309"/>
      <c r="E63" s="309"/>
      <c r="F63" s="840"/>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row>
    <row r="64" spans="2:32" x14ac:dyDescent="0.25">
      <c r="B64" s="91" t="s">
        <v>93</v>
      </c>
      <c r="C64" s="309"/>
      <c r="D64" s="309"/>
      <c r="E64" s="309"/>
      <c r="F64" s="840"/>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row>
    <row r="65" spans="2:32" s="78" customFormat="1" x14ac:dyDescent="0.25">
      <c r="B65" s="11" t="s">
        <v>89</v>
      </c>
      <c r="C65" s="309"/>
      <c r="D65" s="309"/>
      <c r="E65" s="309"/>
      <c r="F65" s="840"/>
      <c r="G65" s="11"/>
      <c r="H65" s="11"/>
      <c r="I65" s="11"/>
      <c r="J65" s="11"/>
      <c r="K65" s="11"/>
      <c r="L65" s="11"/>
      <c r="M65" s="91"/>
      <c r="N65" s="91"/>
      <c r="O65" s="91"/>
      <c r="P65" s="91"/>
      <c r="Q65" s="91"/>
      <c r="R65" s="91"/>
      <c r="S65" s="91"/>
      <c r="T65" s="91"/>
      <c r="U65" s="91"/>
      <c r="V65" s="91"/>
      <c r="W65" s="11"/>
      <c r="X65" s="11"/>
      <c r="Y65" s="11"/>
      <c r="Z65" s="11"/>
      <c r="AA65" s="11"/>
      <c r="AB65" s="11"/>
      <c r="AC65" s="91"/>
      <c r="AD65" s="91"/>
      <c r="AE65" s="91"/>
      <c r="AF65" s="91"/>
    </row>
    <row r="66" spans="2:32" x14ac:dyDescent="0.25">
      <c r="B66" s="11" t="s">
        <v>90</v>
      </c>
      <c r="C66" s="309"/>
      <c r="D66" s="309"/>
      <c r="E66" s="309"/>
      <c r="F66" s="840"/>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row>
    <row r="67" spans="2:32" s="78" customFormat="1" x14ac:dyDescent="0.25">
      <c r="B67" s="11"/>
      <c r="C67" s="309"/>
      <c r="D67" s="309"/>
      <c r="E67" s="309"/>
      <c r="F67" s="840"/>
      <c r="G67" s="11"/>
      <c r="H67" s="11"/>
      <c r="I67" s="11"/>
      <c r="J67" s="11"/>
      <c r="K67" s="11"/>
      <c r="L67" s="11"/>
      <c r="M67" s="91"/>
      <c r="N67" s="91"/>
      <c r="O67" s="91"/>
      <c r="P67" s="91"/>
      <c r="Q67" s="91"/>
      <c r="R67" s="91"/>
      <c r="S67" s="91"/>
      <c r="T67" s="91"/>
      <c r="U67" s="91"/>
      <c r="V67" s="91"/>
      <c r="W67" s="11"/>
      <c r="X67" s="11"/>
      <c r="Y67" s="11"/>
      <c r="Z67" s="11"/>
      <c r="AA67" s="11"/>
      <c r="AB67" s="11"/>
      <c r="AC67" s="91"/>
      <c r="AD67" s="91"/>
      <c r="AE67" s="91"/>
      <c r="AF67" s="91"/>
    </row>
    <row r="68" spans="2:32" s="78" customFormat="1" x14ac:dyDescent="0.25">
      <c r="B68" s="11" t="s">
        <v>94</v>
      </c>
      <c r="C68" s="309"/>
      <c r="D68" s="309"/>
      <c r="E68" s="309"/>
      <c r="F68" s="840"/>
      <c r="G68" s="11"/>
      <c r="H68" s="11"/>
      <c r="I68" s="11"/>
      <c r="J68" s="11"/>
      <c r="K68" s="11"/>
      <c r="L68" s="11"/>
      <c r="M68" s="91"/>
      <c r="N68" s="91"/>
      <c r="O68" s="91"/>
      <c r="P68" s="91"/>
      <c r="Q68" s="91"/>
      <c r="R68" s="91"/>
      <c r="S68" s="91"/>
      <c r="T68" s="91"/>
      <c r="U68" s="91"/>
      <c r="V68" s="91"/>
      <c r="W68" s="11"/>
      <c r="X68" s="11"/>
      <c r="Y68" s="11"/>
      <c r="Z68" s="11"/>
      <c r="AA68" s="11"/>
      <c r="AB68" s="11"/>
      <c r="AC68" s="91"/>
      <c r="AD68" s="91"/>
      <c r="AE68" s="91"/>
      <c r="AF68" s="91"/>
    </row>
    <row r="69" spans="2:32" s="78" customFormat="1" ht="14.4" x14ac:dyDescent="0.25">
      <c r="B69" s="92" t="s">
        <v>95</v>
      </c>
      <c r="C69" s="309"/>
      <c r="D69" s="309"/>
      <c r="E69" s="309"/>
      <c r="F69" s="840"/>
      <c r="G69" s="11"/>
      <c r="H69" s="11"/>
      <c r="I69" s="11"/>
      <c r="J69" s="11"/>
      <c r="K69" s="11"/>
      <c r="L69" s="11"/>
      <c r="M69" s="91"/>
      <c r="N69" s="91"/>
      <c r="O69" s="91"/>
      <c r="P69" s="91"/>
      <c r="Q69" s="91"/>
      <c r="R69" s="91"/>
      <c r="S69" s="91"/>
      <c r="T69" s="91"/>
      <c r="U69" s="91"/>
      <c r="V69" s="91"/>
      <c r="W69" s="11"/>
      <c r="X69" s="11"/>
      <c r="Y69" s="11"/>
      <c r="Z69" s="11"/>
      <c r="AA69" s="11"/>
      <c r="AB69" s="11"/>
      <c r="AC69" s="91"/>
      <c r="AD69" s="91"/>
      <c r="AE69" s="91"/>
      <c r="AF69" s="91"/>
    </row>
    <row r="70" spans="2:32" s="78" customFormat="1" x14ac:dyDescent="0.25">
      <c r="B70" s="11"/>
      <c r="C70" s="309"/>
      <c r="D70" s="309"/>
      <c r="E70" s="309"/>
      <c r="F70" s="840"/>
      <c r="G70" s="11"/>
      <c r="H70" s="11"/>
      <c r="I70" s="11"/>
      <c r="J70" s="11"/>
      <c r="K70" s="11"/>
      <c r="L70" s="11"/>
      <c r="M70" s="91"/>
      <c r="N70" s="91"/>
      <c r="O70" s="91"/>
      <c r="P70" s="91"/>
      <c r="Q70" s="91"/>
      <c r="R70" s="91"/>
      <c r="S70" s="91"/>
      <c r="T70" s="91"/>
      <c r="U70" s="91"/>
      <c r="V70" s="91"/>
      <c r="W70" s="11"/>
      <c r="X70" s="11"/>
      <c r="Y70" s="11"/>
      <c r="Z70" s="11"/>
      <c r="AA70" s="11"/>
      <c r="AB70" s="11"/>
      <c r="AC70" s="91"/>
      <c r="AD70" s="91"/>
      <c r="AE70" s="91"/>
      <c r="AF70" s="91"/>
    </row>
    <row r="71" spans="2:32" s="78" customFormat="1" x14ac:dyDescent="0.25">
      <c r="B71" s="91" t="s">
        <v>96</v>
      </c>
      <c r="C71" s="309"/>
      <c r="D71" s="309"/>
      <c r="E71" s="309"/>
      <c r="F71" s="840"/>
      <c r="G71" s="11"/>
      <c r="H71" s="11"/>
      <c r="I71" s="11"/>
      <c r="J71" s="11"/>
      <c r="K71" s="11"/>
      <c r="L71" s="11"/>
      <c r="M71" s="91"/>
      <c r="N71" s="91"/>
      <c r="O71" s="91"/>
      <c r="P71" s="91"/>
      <c r="Q71" s="91"/>
      <c r="R71" s="91"/>
      <c r="S71" s="91"/>
      <c r="T71" s="91"/>
      <c r="U71" s="91"/>
      <c r="V71" s="91"/>
      <c r="W71" s="11"/>
      <c r="X71" s="11"/>
      <c r="Y71" s="11"/>
      <c r="Z71" s="11"/>
      <c r="AA71" s="11"/>
      <c r="AB71" s="11"/>
      <c r="AC71" s="91"/>
      <c r="AD71" s="91"/>
      <c r="AE71" s="91"/>
      <c r="AF71" s="91"/>
    </row>
    <row r="72" spans="2:32" x14ac:dyDescent="0.25">
      <c r="B72" s="91"/>
      <c r="C72" s="309"/>
      <c r="D72" s="309"/>
      <c r="E72" s="309"/>
      <c r="F72" s="840"/>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row>
    <row r="73" spans="2:32" x14ac:dyDescent="0.25">
      <c r="B73" s="91" t="s">
        <v>88</v>
      </c>
      <c r="C73" s="309"/>
      <c r="D73" s="309"/>
      <c r="E73" s="309"/>
      <c r="F73" s="840"/>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2:32" s="78" customFormat="1" x14ac:dyDescent="0.25">
      <c r="B74" s="11" t="s">
        <v>89</v>
      </c>
      <c r="C74" s="309"/>
      <c r="D74" s="309"/>
      <c r="E74" s="309"/>
      <c r="F74" s="840"/>
      <c r="G74" s="11"/>
      <c r="H74" s="11"/>
      <c r="I74" s="11"/>
      <c r="J74" s="11"/>
      <c r="K74" s="11"/>
      <c r="L74" s="11"/>
      <c r="M74" s="91"/>
      <c r="N74" s="91"/>
      <c r="O74" s="91"/>
      <c r="P74" s="91"/>
      <c r="Q74" s="91"/>
      <c r="R74" s="91"/>
      <c r="S74" s="91"/>
      <c r="T74" s="91"/>
      <c r="U74" s="91"/>
      <c r="V74" s="91"/>
      <c r="W74" s="11"/>
      <c r="X74" s="11"/>
      <c r="Y74" s="11"/>
      <c r="Z74" s="11"/>
      <c r="AA74" s="11"/>
      <c r="AB74" s="11"/>
      <c r="AC74" s="91"/>
      <c r="AD74" s="91"/>
      <c r="AE74" s="91"/>
      <c r="AF74" s="91"/>
    </row>
    <row r="75" spans="2:32" x14ac:dyDescent="0.25">
      <c r="B75" s="11" t="s">
        <v>90</v>
      </c>
      <c r="C75" s="309"/>
      <c r="D75" s="309"/>
      <c r="E75" s="309"/>
      <c r="F75" s="840"/>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row>
    <row r="76" spans="2:32" x14ac:dyDescent="0.25">
      <c r="B76" s="11"/>
      <c r="C76" s="309"/>
      <c r="D76" s="309"/>
      <c r="E76" s="309"/>
      <c r="F76" s="840"/>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2:32" x14ac:dyDescent="0.25">
      <c r="B77" s="11" t="s">
        <v>97</v>
      </c>
      <c r="C77" s="309"/>
      <c r="D77" s="309"/>
      <c r="E77" s="309"/>
      <c r="F77" s="840"/>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2:32" ht="14.4" x14ac:dyDescent="0.25">
      <c r="B78" s="92" t="s">
        <v>92</v>
      </c>
      <c r="C78" s="309"/>
      <c r="D78" s="309"/>
      <c r="E78" s="309"/>
      <c r="F78" s="840"/>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2:32" x14ac:dyDescent="0.25">
      <c r="B79" s="11"/>
      <c r="C79" s="309"/>
      <c r="D79" s="309"/>
      <c r="E79" s="309"/>
      <c r="F79" s="840"/>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2:32" x14ac:dyDescent="0.25">
      <c r="B80" s="91" t="s">
        <v>98</v>
      </c>
      <c r="C80" s="309"/>
      <c r="D80" s="309"/>
      <c r="E80" s="309"/>
      <c r="F80" s="840"/>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2:32" x14ac:dyDescent="0.25">
      <c r="B81" s="11" t="s">
        <v>89</v>
      </c>
      <c r="C81" s="309"/>
      <c r="D81" s="309"/>
      <c r="E81" s="309"/>
      <c r="F81" s="840"/>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2:32" x14ac:dyDescent="0.25">
      <c r="B82" s="11" t="s">
        <v>90</v>
      </c>
      <c r="C82" s="309"/>
      <c r="D82" s="309"/>
      <c r="E82" s="309"/>
      <c r="F82" s="840"/>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2:32" x14ac:dyDescent="0.25">
      <c r="B83" s="11"/>
      <c r="C83" s="309"/>
      <c r="D83" s="309"/>
      <c r="E83" s="309"/>
      <c r="F83" s="840"/>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2:32" x14ac:dyDescent="0.25">
      <c r="B84" s="11" t="s">
        <v>99</v>
      </c>
      <c r="C84" s="309"/>
      <c r="D84" s="309"/>
      <c r="E84" s="309"/>
      <c r="F84" s="840"/>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row>
    <row r="85" spans="2:32" ht="14.4" x14ac:dyDescent="0.25">
      <c r="B85" s="92" t="s">
        <v>100</v>
      </c>
      <c r="C85" s="309"/>
      <c r="D85" s="309"/>
      <c r="E85" s="309"/>
      <c r="F85" s="840"/>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row>
    <row r="86" spans="2:32" x14ac:dyDescent="0.25">
      <c r="B86" s="11"/>
      <c r="C86" s="309"/>
      <c r="D86" s="309"/>
      <c r="E86" s="309"/>
      <c r="F86" s="84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row>
    <row r="87" spans="2:32" x14ac:dyDescent="0.25">
      <c r="B87" s="91" t="s">
        <v>86</v>
      </c>
      <c r="C87" s="309"/>
      <c r="D87" s="309"/>
      <c r="E87" s="309"/>
      <c r="F87" s="309"/>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row>
    <row r="88" spans="2:32" x14ac:dyDescent="0.25">
      <c r="B88" s="91" t="s">
        <v>1443</v>
      </c>
      <c r="C88" s="309"/>
      <c r="D88" s="309"/>
      <c r="E88" s="309"/>
      <c r="F88" s="309"/>
      <c r="G88" s="309"/>
      <c r="H88" s="309"/>
      <c r="I88" s="309"/>
      <c r="J88" s="309"/>
      <c r="K88" s="309"/>
      <c r="L88" s="309"/>
      <c r="M88" s="309"/>
      <c r="N88" s="309"/>
      <c r="O88" s="309"/>
      <c r="P88" s="309"/>
      <c r="Q88" s="309"/>
      <c r="R88" s="309"/>
      <c r="S88" s="309"/>
      <c r="T88" s="309"/>
      <c r="U88" s="309"/>
      <c r="V88" s="309"/>
      <c r="W88" s="309"/>
      <c r="X88" s="309"/>
      <c r="Y88" s="309"/>
      <c r="Z88" s="309"/>
      <c r="AA88" s="11"/>
      <c r="AB88" s="11"/>
      <c r="AC88" s="11"/>
      <c r="AD88" s="11"/>
      <c r="AE88" s="11"/>
      <c r="AF88" s="11"/>
    </row>
    <row r="89" spans="2:32" x14ac:dyDescent="0.25">
      <c r="B89" s="78" t="s">
        <v>1177</v>
      </c>
    </row>
    <row r="90" spans="2:32" x14ac:dyDescent="0.25">
      <c r="B90" s="7" t="s">
        <v>1444</v>
      </c>
    </row>
    <row r="91" spans="2:32" x14ac:dyDescent="0.25">
      <c r="B91" s="7" t="s">
        <v>1445</v>
      </c>
    </row>
  </sheetData>
  <mergeCells count="78">
    <mergeCell ref="AB53:AB54"/>
    <mergeCell ref="AC53:AC54"/>
    <mergeCell ref="AD53:AD54"/>
    <mergeCell ref="AE53:AE54"/>
    <mergeCell ref="AF53:AF54"/>
    <mergeCell ref="F55:F86"/>
    <mergeCell ref="V53:V54"/>
    <mergeCell ref="W53:W54"/>
    <mergeCell ref="X53:X54"/>
    <mergeCell ref="Y53:Y54"/>
    <mergeCell ref="J53:J54"/>
    <mergeCell ref="K53:K54"/>
    <mergeCell ref="L53:L54"/>
    <mergeCell ref="M53:M54"/>
    <mergeCell ref="N53:N54"/>
    <mergeCell ref="O53:O54"/>
    <mergeCell ref="Z53:Z54"/>
    <mergeCell ref="AA53:AA54"/>
    <mergeCell ref="P53:P54"/>
    <mergeCell ref="Q53:Q54"/>
    <mergeCell ref="R53:R54"/>
    <mergeCell ref="S53:S54"/>
    <mergeCell ref="T53:T54"/>
    <mergeCell ref="U53:U54"/>
    <mergeCell ref="AD52:AF52"/>
    <mergeCell ref="F11:F42"/>
    <mergeCell ref="B52:B54"/>
    <mergeCell ref="C52:E52"/>
    <mergeCell ref="F52:F54"/>
    <mergeCell ref="G52:K52"/>
    <mergeCell ref="L52:N52"/>
    <mergeCell ref="C53:C54"/>
    <mergeCell ref="D53:D54"/>
    <mergeCell ref="E53:E54"/>
    <mergeCell ref="G53:I53"/>
    <mergeCell ref="O52:Q52"/>
    <mergeCell ref="R52:T52"/>
    <mergeCell ref="U52:W52"/>
    <mergeCell ref="X52:Z52"/>
    <mergeCell ref="AA52:AC52"/>
    <mergeCell ref="S9:S10"/>
    <mergeCell ref="AF9:AF10"/>
    <mergeCell ref="U9:U10"/>
    <mergeCell ref="V9:V10"/>
    <mergeCell ref="W9:W10"/>
    <mergeCell ref="X9:X10"/>
    <mergeCell ref="Y9:Y10"/>
    <mergeCell ref="Z9:Z10"/>
    <mergeCell ref="AA9:AA10"/>
    <mergeCell ref="AB9:AB10"/>
    <mergeCell ref="AC9:AC10"/>
    <mergeCell ref="AD9:AD10"/>
    <mergeCell ref="AE9:AE10"/>
    <mergeCell ref="AD8:AF8"/>
    <mergeCell ref="C9:C10"/>
    <mergeCell ref="D9:D10"/>
    <mergeCell ref="E9:E10"/>
    <mergeCell ref="G9:I9"/>
    <mergeCell ref="J9:J10"/>
    <mergeCell ref="O8:Q8"/>
    <mergeCell ref="T9:T10"/>
    <mergeCell ref="R8:T8"/>
    <mergeCell ref="U8:W8"/>
    <mergeCell ref="X8:Z8"/>
    <mergeCell ref="AA8:AC8"/>
    <mergeCell ref="O9:O10"/>
    <mergeCell ref="P9:P10"/>
    <mergeCell ref="Q9:Q10"/>
    <mergeCell ref="R9:R10"/>
    <mergeCell ref="B8:B10"/>
    <mergeCell ref="C8:E8"/>
    <mergeCell ref="F8:F10"/>
    <mergeCell ref="G8:K8"/>
    <mergeCell ref="L8:N8"/>
    <mergeCell ref="K9:K10"/>
    <mergeCell ref="L9:L10"/>
    <mergeCell ref="M9:M10"/>
    <mergeCell ref="N9:N10"/>
  </mergeCells>
  <pageMargins left="1.1023622047244095" right="0.27559055118110237" top="1.2204724409448819" bottom="0.98425196850393704" header="0.51181102362204722" footer="0.51181102362204722"/>
  <pageSetup paperSize="9" scale="35"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C705B-799E-4DD9-8F88-9C8FB545198E}">
  <sheetPr>
    <pageSetUpPr fitToPage="1"/>
  </sheetPr>
  <dimension ref="A2:J78"/>
  <sheetViews>
    <sheetView showGridLines="0" view="pageBreakPreview" zoomScale="80" zoomScaleNormal="75" zoomScaleSheetLayoutView="70" workbookViewId="0">
      <selection activeCell="B25" sqref="B25"/>
    </sheetView>
  </sheetViews>
  <sheetFormatPr defaultColWidth="9.21875" defaultRowHeight="13.8" x14ac:dyDescent="0.25"/>
  <cols>
    <col min="1" max="1" width="5.44140625" style="7" customWidth="1"/>
    <col min="2" max="2" width="66" style="7" bestFit="1" customWidth="1"/>
    <col min="3" max="4" width="11.77734375" style="7" customWidth="1"/>
    <col min="5" max="5" width="11" style="7" customWidth="1"/>
    <col min="6" max="6" width="14.44140625" style="7" customWidth="1"/>
    <col min="7" max="7" width="13.77734375" style="7" customWidth="1"/>
    <col min="8" max="8" width="16" style="7" customWidth="1"/>
    <col min="9" max="9" width="10.6640625" style="7" bestFit="1" customWidth="1"/>
    <col min="10" max="10" width="12.88671875" style="7" customWidth="1"/>
    <col min="11" max="16384" width="9.21875" style="7"/>
  </cols>
  <sheetData>
    <row r="2" spans="1:10" x14ac:dyDescent="0.25">
      <c r="B2" s="687" t="s">
        <v>83</v>
      </c>
      <c r="C2" s="687"/>
      <c r="D2" s="687"/>
      <c r="E2" s="687"/>
      <c r="F2" s="687"/>
      <c r="G2" s="687"/>
      <c r="H2" s="687"/>
    </row>
    <row r="3" spans="1:10" x14ac:dyDescent="0.25">
      <c r="B3" s="687" t="s">
        <v>114</v>
      </c>
      <c r="C3" s="687"/>
      <c r="D3" s="687"/>
      <c r="E3" s="687"/>
      <c r="F3" s="687"/>
      <c r="G3" s="687"/>
      <c r="H3" s="687"/>
    </row>
    <row r="4" spans="1:10" s="3" customFormat="1" x14ac:dyDescent="0.25">
      <c r="B4" s="692" t="s">
        <v>113</v>
      </c>
      <c r="C4" s="692"/>
      <c r="D4" s="692"/>
      <c r="E4" s="692"/>
      <c r="F4" s="692"/>
      <c r="G4" s="692"/>
      <c r="H4" s="692"/>
    </row>
    <row r="5" spans="1:10" s="3" customFormat="1" x14ac:dyDescent="0.25">
      <c r="B5" s="692" t="s">
        <v>940</v>
      </c>
      <c r="C5" s="692"/>
      <c r="D5" s="692"/>
      <c r="E5" s="692"/>
      <c r="F5" s="692"/>
      <c r="G5" s="692"/>
      <c r="H5" s="692"/>
    </row>
    <row r="6" spans="1:10" s="3" customFormat="1" x14ac:dyDescent="0.25">
      <c r="A6" s="4"/>
      <c r="B6" s="2"/>
      <c r="C6" s="4"/>
      <c r="D6" s="4"/>
      <c r="E6" s="4"/>
      <c r="F6" s="4"/>
      <c r="G6" s="4"/>
      <c r="H6" s="4"/>
    </row>
    <row r="7" spans="1:10" x14ac:dyDescent="0.25">
      <c r="B7" s="78" t="s">
        <v>112</v>
      </c>
    </row>
    <row r="8" spans="1:10" s="3" customFormat="1" ht="13.8" customHeight="1" x14ac:dyDescent="0.25">
      <c r="C8" s="7"/>
      <c r="D8" s="7"/>
      <c r="E8" s="7"/>
      <c r="F8" s="7"/>
      <c r="G8" s="7"/>
      <c r="H8" s="7"/>
      <c r="J8" s="44" t="s">
        <v>0</v>
      </c>
    </row>
    <row r="9" spans="1:10" s="3" customFormat="1" ht="27.6" x14ac:dyDescent="0.25">
      <c r="A9" s="200" t="s">
        <v>1</v>
      </c>
      <c r="B9" s="201" t="s">
        <v>2</v>
      </c>
      <c r="C9" s="45" t="s">
        <v>4</v>
      </c>
      <c r="D9" s="45" t="s">
        <v>227</v>
      </c>
      <c r="E9" s="45" t="s">
        <v>119</v>
      </c>
      <c r="F9" s="45" t="s">
        <v>463</v>
      </c>
      <c r="G9" s="45" t="s">
        <v>464</v>
      </c>
      <c r="H9" s="45" t="s">
        <v>465</v>
      </c>
      <c r="I9" s="45" t="s">
        <v>920</v>
      </c>
      <c r="J9" s="45" t="s">
        <v>462</v>
      </c>
    </row>
    <row r="10" spans="1:10" s="3" customFormat="1" x14ac:dyDescent="0.25">
      <c r="A10" s="89"/>
      <c r="B10" s="11"/>
      <c r="C10" s="11"/>
      <c r="D10" s="11"/>
      <c r="E10" s="11"/>
      <c r="F10" s="11"/>
      <c r="G10" s="11"/>
      <c r="H10" s="11"/>
      <c r="I10" s="10"/>
      <c r="J10" s="10"/>
    </row>
    <row r="11" spans="1:10" s="3" customFormat="1" x14ac:dyDescent="0.25">
      <c r="A11" s="89">
        <v>1</v>
      </c>
      <c r="B11" s="11" t="s">
        <v>136</v>
      </c>
      <c r="C11" s="11"/>
      <c r="D11" s="11"/>
      <c r="E11" s="11"/>
      <c r="F11" s="11"/>
      <c r="G11" s="11"/>
      <c r="H11" s="11"/>
      <c r="I11" s="10"/>
      <c r="J11" s="10"/>
    </row>
    <row r="12" spans="1:10" s="3" customFormat="1" x14ac:dyDescent="0.25">
      <c r="A12" s="89">
        <v>2</v>
      </c>
      <c r="B12" s="11" t="s">
        <v>1004</v>
      </c>
      <c r="C12" s="11"/>
      <c r="D12" s="11"/>
      <c r="E12" s="11"/>
      <c r="F12" s="11"/>
      <c r="G12" s="11"/>
      <c r="H12" s="11"/>
      <c r="I12" s="10"/>
      <c r="J12" s="10"/>
    </row>
    <row r="13" spans="1:10" s="3" customFormat="1" x14ac:dyDescent="0.25">
      <c r="A13" s="89">
        <v>3</v>
      </c>
      <c r="B13" s="11" t="s">
        <v>278</v>
      </c>
      <c r="C13" s="11"/>
      <c r="D13" s="11"/>
      <c r="E13" s="11"/>
      <c r="F13" s="11"/>
      <c r="G13" s="11"/>
      <c r="H13" s="11"/>
      <c r="I13" s="10"/>
      <c r="J13" s="10"/>
    </row>
    <row r="14" spans="1:10" s="3" customFormat="1" x14ac:dyDescent="0.25">
      <c r="A14" s="89">
        <v>4</v>
      </c>
      <c r="B14" s="11" t="s">
        <v>163</v>
      </c>
      <c r="C14" s="11"/>
      <c r="D14" s="11"/>
      <c r="E14" s="11"/>
      <c r="F14" s="11"/>
      <c r="G14" s="11"/>
      <c r="H14" s="11"/>
      <c r="I14" s="10"/>
      <c r="J14" s="10"/>
    </row>
    <row r="15" spans="1:10" s="3" customFormat="1" x14ac:dyDescent="0.25">
      <c r="A15" s="89">
        <v>5</v>
      </c>
      <c r="B15" s="191" t="s">
        <v>164</v>
      </c>
      <c r="C15" s="11"/>
      <c r="D15" s="11"/>
      <c r="E15" s="11"/>
      <c r="F15" s="11"/>
      <c r="G15" s="11"/>
      <c r="H15" s="11"/>
      <c r="I15" s="10"/>
      <c r="J15" s="10"/>
    </row>
    <row r="16" spans="1:10" s="3" customFormat="1" x14ac:dyDescent="0.25">
      <c r="A16" s="89">
        <v>6</v>
      </c>
      <c r="B16" s="11" t="s">
        <v>772</v>
      </c>
      <c r="C16" s="11"/>
      <c r="D16" s="11"/>
      <c r="E16" s="11"/>
      <c r="F16" s="11"/>
      <c r="G16" s="11"/>
      <c r="H16" s="11"/>
      <c r="I16" s="10"/>
      <c r="J16" s="10"/>
    </row>
    <row r="17" spans="1:10" s="3" customFormat="1" x14ac:dyDescent="0.25">
      <c r="A17" s="89">
        <v>7</v>
      </c>
      <c r="B17" s="191" t="s">
        <v>166</v>
      </c>
      <c r="C17" s="11"/>
      <c r="D17" s="11"/>
      <c r="E17" s="11"/>
      <c r="F17" s="11"/>
      <c r="G17" s="11"/>
      <c r="H17" s="11"/>
      <c r="I17" s="10"/>
      <c r="J17" s="10"/>
    </row>
    <row r="18" spans="1:10" s="3" customFormat="1" x14ac:dyDescent="0.25">
      <c r="A18" s="89">
        <v>8</v>
      </c>
      <c r="B18" s="191" t="s">
        <v>167</v>
      </c>
      <c r="C18" s="11"/>
      <c r="D18" s="11"/>
      <c r="E18" s="11"/>
      <c r="F18" s="11"/>
      <c r="G18" s="11"/>
      <c r="H18" s="11"/>
      <c r="I18" s="10"/>
      <c r="J18" s="10"/>
    </row>
    <row r="19" spans="1:10" s="3" customFormat="1" x14ac:dyDescent="0.25">
      <c r="A19" s="89">
        <v>9</v>
      </c>
      <c r="B19" s="191" t="s">
        <v>168</v>
      </c>
      <c r="C19" s="11"/>
      <c r="D19" s="11"/>
      <c r="E19" s="11"/>
      <c r="F19" s="11"/>
      <c r="G19" s="11"/>
      <c r="H19" s="11"/>
      <c r="I19" s="10"/>
      <c r="J19" s="10"/>
    </row>
    <row r="20" spans="1:10" s="3" customFormat="1" x14ac:dyDescent="0.25">
      <c r="A20" s="89">
        <v>10</v>
      </c>
      <c r="B20" s="91" t="s">
        <v>169</v>
      </c>
      <c r="C20" s="11"/>
      <c r="D20" s="11"/>
      <c r="E20" s="11"/>
      <c r="F20" s="11"/>
      <c r="G20" s="11"/>
      <c r="H20" s="11"/>
      <c r="I20" s="10"/>
      <c r="J20" s="10"/>
    </row>
    <row r="21" spans="1:10" s="3" customFormat="1" x14ac:dyDescent="0.25">
      <c r="A21" s="89">
        <v>11</v>
      </c>
      <c r="B21" s="11" t="s">
        <v>170</v>
      </c>
      <c r="C21" s="11"/>
      <c r="D21" s="11"/>
      <c r="E21" s="11"/>
      <c r="F21" s="11"/>
      <c r="G21" s="11"/>
      <c r="H21" s="11"/>
      <c r="I21" s="10"/>
      <c r="J21" s="10"/>
    </row>
    <row r="22" spans="1:10" s="3" customFormat="1" x14ac:dyDescent="0.25">
      <c r="A22" s="89">
        <v>12</v>
      </c>
      <c r="B22" s="3" t="s">
        <v>532</v>
      </c>
      <c r="C22" s="11"/>
      <c r="D22" s="11"/>
      <c r="E22" s="11"/>
      <c r="F22" s="11"/>
      <c r="G22" s="11"/>
      <c r="H22" s="11"/>
      <c r="I22" s="10"/>
      <c r="J22" s="10"/>
    </row>
    <row r="23" spans="1:10" s="3" customFormat="1" x14ac:dyDescent="0.25">
      <c r="A23" s="89">
        <v>13</v>
      </c>
      <c r="B23" s="10" t="s">
        <v>171</v>
      </c>
      <c r="C23" s="11"/>
      <c r="D23" s="11"/>
      <c r="E23" s="11"/>
      <c r="F23" s="11"/>
      <c r="G23" s="11"/>
      <c r="H23" s="11"/>
      <c r="I23" s="10"/>
      <c r="J23" s="10"/>
    </row>
    <row r="24" spans="1:10" s="3" customFormat="1" x14ac:dyDescent="0.25">
      <c r="A24" s="89">
        <v>14</v>
      </c>
      <c r="B24" s="91" t="s">
        <v>172</v>
      </c>
      <c r="C24" s="11"/>
      <c r="D24" s="11"/>
      <c r="E24" s="11"/>
      <c r="F24" s="11"/>
      <c r="G24" s="11"/>
      <c r="H24" s="11"/>
      <c r="I24" s="10"/>
      <c r="J24" s="10"/>
    </row>
    <row r="25" spans="1:10" s="3" customFormat="1" x14ac:dyDescent="0.25">
      <c r="A25" s="89">
        <v>15</v>
      </c>
      <c r="B25" s="11" t="s">
        <v>173</v>
      </c>
      <c r="C25" s="11"/>
      <c r="D25" s="11"/>
      <c r="E25" s="11"/>
      <c r="F25" s="11"/>
      <c r="G25" s="11"/>
      <c r="H25" s="11"/>
      <c r="I25" s="10"/>
      <c r="J25" s="10"/>
    </row>
    <row r="26" spans="1:10" s="3" customFormat="1" x14ac:dyDescent="0.25">
      <c r="A26" s="89">
        <v>16</v>
      </c>
      <c r="B26" s="11" t="s">
        <v>174</v>
      </c>
      <c r="C26" s="11"/>
      <c r="D26" s="11"/>
      <c r="E26" s="11"/>
      <c r="F26" s="11"/>
      <c r="G26" s="11"/>
      <c r="H26" s="11"/>
      <c r="I26" s="10"/>
      <c r="J26" s="10"/>
    </row>
    <row r="27" spans="1:10" s="3" customFormat="1" ht="41.4" x14ac:dyDescent="0.25">
      <c r="A27" s="89">
        <v>17</v>
      </c>
      <c r="B27" s="191" t="s">
        <v>769</v>
      </c>
      <c r="C27" s="8"/>
      <c r="D27" s="8"/>
      <c r="E27" s="8"/>
      <c r="F27" s="8"/>
      <c r="G27" s="8"/>
      <c r="H27" s="8"/>
      <c r="I27" s="10"/>
      <c r="J27" s="10"/>
    </row>
    <row r="28" spans="1:10" x14ac:dyDescent="0.25">
      <c r="A28" s="89">
        <v>18</v>
      </c>
      <c r="B28" s="91" t="s">
        <v>770</v>
      </c>
      <c r="C28" s="11"/>
      <c r="D28" s="11"/>
      <c r="E28" s="11"/>
      <c r="F28" s="11"/>
      <c r="G28" s="11"/>
      <c r="H28" s="11"/>
      <c r="I28" s="11"/>
      <c r="J28" s="11"/>
    </row>
    <row r="29" spans="1:10" x14ac:dyDescent="0.25">
      <c r="A29" s="284"/>
      <c r="B29" s="285"/>
    </row>
    <row r="30" spans="1:10" x14ac:dyDescent="0.25">
      <c r="A30" s="21"/>
      <c r="B30" s="78" t="s">
        <v>175</v>
      </c>
    </row>
    <row r="31" spans="1:10" ht="13.8" customHeight="1" x14ac:dyDescent="0.25">
      <c r="J31" s="44" t="s">
        <v>0</v>
      </c>
    </row>
    <row r="32" spans="1:10" ht="27.6" customHeight="1" x14ac:dyDescent="0.25">
      <c r="A32" s="200" t="s">
        <v>1</v>
      </c>
      <c r="B32" s="201" t="s">
        <v>2</v>
      </c>
      <c r="C32" s="45" t="s">
        <v>4</v>
      </c>
      <c r="D32" s="45" t="s">
        <v>227</v>
      </c>
      <c r="E32" s="45" t="s">
        <v>119</v>
      </c>
      <c r="F32" s="45" t="s">
        <v>463</v>
      </c>
      <c r="G32" s="45" t="s">
        <v>464</v>
      </c>
      <c r="H32" s="45" t="s">
        <v>465</v>
      </c>
      <c r="I32" s="45" t="s">
        <v>920</v>
      </c>
      <c r="J32" s="45" t="s">
        <v>462</v>
      </c>
    </row>
    <row r="33" spans="1:10" x14ac:dyDescent="0.25">
      <c r="A33" s="89"/>
      <c r="B33" s="11"/>
      <c r="C33" s="11"/>
      <c r="D33" s="11"/>
      <c r="E33" s="11"/>
      <c r="F33" s="11"/>
      <c r="G33" s="11"/>
      <c r="H33" s="11"/>
      <c r="I33" s="11"/>
      <c r="J33" s="11"/>
    </row>
    <row r="34" spans="1:10" x14ac:dyDescent="0.25">
      <c r="A34" s="89">
        <v>1</v>
      </c>
      <c r="B34" s="11" t="s">
        <v>163</v>
      </c>
      <c r="C34" s="11"/>
      <c r="D34" s="11"/>
      <c r="E34" s="11"/>
      <c r="F34" s="11"/>
      <c r="G34" s="11"/>
      <c r="H34" s="11"/>
      <c r="I34" s="11"/>
      <c r="J34" s="11"/>
    </row>
    <row r="35" spans="1:10" x14ac:dyDescent="0.25">
      <c r="A35" s="89">
        <f>+A34+1</f>
        <v>2</v>
      </c>
      <c r="B35" s="191" t="s">
        <v>164</v>
      </c>
      <c r="C35" s="11"/>
      <c r="D35" s="11"/>
      <c r="E35" s="11"/>
      <c r="F35" s="11"/>
      <c r="G35" s="11"/>
      <c r="H35" s="11"/>
      <c r="I35" s="11"/>
      <c r="J35" s="11"/>
    </row>
    <row r="36" spans="1:10" x14ac:dyDescent="0.25">
      <c r="A36" s="89">
        <f t="shared" ref="A36:A48" si="0">+A35+1</f>
        <v>3</v>
      </c>
      <c r="B36" s="11" t="s">
        <v>772</v>
      </c>
      <c r="C36" s="11"/>
      <c r="D36" s="11"/>
      <c r="E36" s="11"/>
      <c r="F36" s="11"/>
      <c r="G36" s="11"/>
      <c r="H36" s="11"/>
      <c r="I36" s="11"/>
      <c r="J36" s="11"/>
    </row>
    <row r="37" spans="1:10" x14ac:dyDescent="0.25">
      <c r="A37" s="89">
        <f t="shared" si="0"/>
        <v>4</v>
      </c>
      <c r="B37" s="191" t="s">
        <v>166</v>
      </c>
      <c r="C37" s="11"/>
      <c r="D37" s="11"/>
      <c r="E37" s="11"/>
      <c r="F37" s="11"/>
      <c r="G37" s="11"/>
      <c r="H37" s="11"/>
      <c r="I37" s="11"/>
      <c r="J37" s="11"/>
    </row>
    <row r="38" spans="1:10" x14ac:dyDescent="0.25">
      <c r="A38" s="89">
        <f t="shared" si="0"/>
        <v>5</v>
      </c>
      <c r="B38" s="191" t="s">
        <v>167</v>
      </c>
      <c r="C38" s="11"/>
      <c r="D38" s="11"/>
      <c r="E38" s="11"/>
      <c r="F38" s="11"/>
      <c r="G38" s="11"/>
      <c r="H38" s="11"/>
      <c r="I38" s="11"/>
      <c r="J38" s="11"/>
    </row>
    <row r="39" spans="1:10" x14ac:dyDescent="0.25">
      <c r="A39" s="89">
        <f t="shared" si="0"/>
        <v>6</v>
      </c>
      <c r="B39" s="191" t="s">
        <v>168</v>
      </c>
      <c r="C39" s="11"/>
      <c r="D39" s="11"/>
      <c r="E39" s="11"/>
      <c r="F39" s="11"/>
      <c r="G39" s="11"/>
      <c r="H39" s="11"/>
      <c r="I39" s="11"/>
      <c r="J39" s="11"/>
    </row>
    <row r="40" spans="1:10" x14ac:dyDescent="0.25">
      <c r="A40" s="89">
        <f t="shared" si="0"/>
        <v>7</v>
      </c>
      <c r="B40" s="91" t="s">
        <v>169</v>
      </c>
      <c r="C40" s="11"/>
      <c r="D40" s="11"/>
      <c r="E40" s="11"/>
      <c r="F40" s="11"/>
      <c r="G40" s="11"/>
      <c r="H40" s="11"/>
      <c r="I40" s="11"/>
      <c r="J40" s="11"/>
    </row>
    <row r="41" spans="1:10" x14ac:dyDescent="0.25">
      <c r="A41" s="89">
        <f t="shared" si="0"/>
        <v>8</v>
      </c>
      <c r="B41" s="11" t="s">
        <v>170</v>
      </c>
      <c r="C41" s="11"/>
      <c r="D41" s="11"/>
      <c r="E41" s="11"/>
      <c r="F41" s="11"/>
      <c r="G41" s="11"/>
      <c r="H41" s="11"/>
      <c r="I41" s="11"/>
      <c r="J41" s="11"/>
    </row>
    <row r="42" spans="1:10" x14ac:dyDescent="0.25">
      <c r="A42" s="89">
        <f t="shared" si="0"/>
        <v>9</v>
      </c>
      <c r="B42" s="10" t="s">
        <v>532</v>
      </c>
      <c r="C42" s="11"/>
      <c r="D42" s="11"/>
      <c r="E42" s="11"/>
      <c r="F42" s="11"/>
      <c r="G42" s="11"/>
      <c r="H42" s="11"/>
      <c r="I42" s="11"/>
      <c r="J42" s="11"/>
    </row>
    <row r="43" spans="1:10" x14ac:dyDescent="0.25">
      <c r="A43" s="89">
        <f t="shared" si="0"/>
        <v>10</v>
      </c>
      <c r="B43" s="10" t="s">
        <v>171</v>
      </c>
      <c r="C43" s="11"/>
      <c r="D43" s="11"/>
      <c r="E43" s="11"/>
      <c r="F43" s="11"/>
      <c r="G43" s="11"/>
      <c r="H43" s="11"/>
      <c r="I43" s="11"/>
      <c r="J43" s="11"/>
    </row>
    <row r="44" spans="1:10" x14ac:dyDescent="0.25">
      <c r="A44" s="89">
        <f t="shared" si="0"/>
        <v>11</v>
      </c>
      <c r="B44" s="91" t="s">
        <v>172</v>
      </c>
      <c r="C44" s="11"/>
      <c r="D44" s="11"/>
      <c r="E44" s="11"/>
      <c r="F44" s="11"/>
      <c r="G44" s="11"/>
      <c r="H44" s="11"/>
      <c r="I44" s="11"/>
      <c r="J44" s="11"/>
    </row>
    <row r="45" spans="1:10" x14ac:dyDescent="0.25">
      <c r="A45" s="89">
        <f t="shared" si="0"/>
        <v>12</v>
      </c>
      <c r="B45" s="11" t="s">
        <v>173</v>
      </c>
      <c r="C45" s="11"/>
      <c r="D45" s="11"/>
      <c r="E45" s="11"/>
      <c r="F45" s="11"/>
      <c r="G45" s="11"/>
      <c r="H45" s="11"/>
      <c r="I45" s="11"/>
      <c r="J45" s="11"/>
    </row>
    <row r="46" spans="1:10" x14ac:dyDescent="0.25">
      <c r="A46" s="89">
        <f t="shared" si="0"/>
        <v>13</v>
      </c>
      <c r="B46" s="11" t="s">
        <v>174</v>
      </c>
      <c r="C46" s="11"/>
      <c r="D46" s="11"/>
      <c r="E46" s="11"/>
      <c r="F46" s="11"/>
      <c r="G46" s="11"/>
      <c r="H46" s="11"/>
      <c r="I46" s="11"/>
      <c r="J46" s="11"/>
    </row>
    <row r="47" spans="1:10" ht="41.4" x14ac:dyDescent="0.25">
      <c r="A47" s="89">
        <f t="shared" si="0"/>
        <v>14</v>
      </c>
      <c r="B47" s="191" t="s">
        <v>769</v>
      </c>
      <c r="C47" s="11"/>
      <c r="D47" s="11"/>
      <c r="E47" s="11"/>
      <c r="F47" s="11"/>
      <c r="G47" s="11"/>
      <c r="H47" s="11"/>
      <c r="I47" s="11"/>
      <c r="J47" s="11"/>
    </row>
    <row r="48" spans="1:10" x14ac:dyDescent="0.25">
      <c r="A48" s="89">
        <f t="shared" si="0"/>
        <v>15</v>
      </c>
      <c r="B48" s="91" t="s">
        <v>771</v>
      </c>
      <c r="C48" s="11"/>
      <c r="D48" s="11"/>
      <c r="E48" s="11"/>
      <c r="F48" s="11"/>
      <c r="G48" s="11"/>
      <c r="H48" s="11"/>
      <c r="I48" s="11"/>
      <c r="J48" s="11"/>
    </row>
    <row r="49" spans="1:10" x14ac:dyDescent="0.25">
      <c r="A49" s="284"/>
      <c r="B49" s="285"/>
    </row>
    <row r="50" spans="1:10" x14ac:dyDescent="0.25">
      <c r="A50" s="21"/>
    </row>
    <row r="51" spans="1:10" x14ac:dyDescent="0.25">
      <c r="A51" s="21"/>
      <c r="B51" s="78" t="s">
        <v>176</v>
      </c>
    </row>
    <row r="52" spans="1:10" x14ac:dyDescent="0.25">
      <c r="A52" s="21"/>
    </row>
    <row r="53" spans="1:10" ht="13.8" customHeight="1" x14ac:dyDescent="0.25">
      <c r="J53" s="44" t="s">
        <v>0</v>
      </c>
    </row>
    <row r="54" spans="1:10" ht="27.6" customHeight="1" x14ac:dyDescent="0.25">
      <c r="A54" s="200" t="s">
        <v>1</v>
      </c>
      <c r="B54" s="201" t="s">
        <v>2</v>
      </c>
      <c r="C54" s="45" t="s">
        <v>4</v>
      </c>
      <c r="D54" s="45" t="s">
        <v>227</v>
      </c>
      <c r="E54" s="45" t="s">
        <v>119</v>
      </c>
      <c r="F54" s="45" t="s">
        <v>463</v>
      </c>
      <c r="G54" s="45" t="s">
        <v>464</v>
      </c>
      <c r="H54" s="45" t="s">
        <v>465</v>
      </c>
      <c r="I54" s="45" t="s">
        <v>920</v>
      </c>
      <c r="J54" s="45" t="s">
        <v>462</v>
      </c>
    </row>
    <row r="55" spans="1:10" x14ac:dyDescent="0.25">
      <c r="A55" s="11"/>
      <c r="B55" s="11"/>
      <c r="C55" s="11"/>
      <c r="D55" s="11"/>
      <c r="E55" s="11"/>
      <c r="F55" s="11"/>
      <c r="G55" s="11"/>
      <c r="H55" s="11"/>
      <c r="I55" s="11"/>
      <c r="J55" s="11"/>
    </row>
    <row r="56" spans="1:10" x14ac:dyDescent="0.25">
      <c r="A56" s="89">
        <v>1</v>
      </c>
      <c r="B56" s="11" t="s">
        <v>136</v>
      </c>
      <c r="C56" s="11"/>
      <c r="D56" s="11"/>
      <c r="E56" s="11"/>
      <c r="F56" s="11"/>
      <c r="G56" s="11"/>
      <c r="H56" s="11"/>
      <c r="I56" s="11"/>
      <c r="J56" s="11"/>
    </row>
    <row r="57" spans="1:10" x14ac:dyDescent="0.25">
      <c r="A57" s="89">
        <v>2</v>
      </c>
      <c r="B57" s="11" t="s">
        <v>1004</v>
      </c>
      <c r="C57" s="11"/>
      <c r="D57" s="11"/>
      <c r="E57" s="11"/>
      <c r="F57" s="11"/>
      <c r="G57" s="11"/>
      <c r="H57" s="11"/>
      <c r="I57" s="11"/>
      <c r="J57" s="11"/>
    </row>
    <row r="58" spans="1:10" x14ac:dyDescent="0.25">
      <c r="A58" s="89">
        <v>3</v>
      </c>
      <c r="B58" s="11" t="s">
        <v>278</v>
      </c>
      <c r="C58" s="11"/>
      <c r="D58" s="11"/>
      <c r="E58" s="11"/>
      <c r="F58" s="11"/>
      <c r="G58" s="11"/>
      <c r="H58" s="11"/>
      <c r="I58" s="11"/>
      <c r="J58" s="11"/>
    </row>
    <row r="59" spans="1:10" x14ac:dyDescent="0.25">
      <c r="A59" s="89">
        <v>4</v>
      </c>
      <c r="B59" s="11" t="s">
        <v>163</v>
      </c>
      <c r="C59" s="11"/>
      <c r="D59" s="11"/>
      <c r="E59" s="11"/>
      <c r="F59" s="11"/>
      <c r="G59" s="11"/>
      <c r="H59" s="11"/>
      <c r="I59" s="11"/>
      <c r="J59" s="11"/>
    </row>
    <row r="60" spans="1:10" x14ac:dyDescent="0.25">
      <c r="A60" s="89">
        <v>5</v>
      </c>
      <c r="B60" s="191" t="s">
        <v>164</v>
      </c>
      <c r="C60" s="11"/>
      <c r="D60" s="11"/>
      <c r="E60" s="11"/>
      <c r="F60" s="11"/>
      <c r="G60" s="11"/>
      <c r="H60" s="11"/>
      <c r="I60" s="11"/>
      <c r="J60" s="11"/>
    </row>
    <row r="61" spans="1:10" x14ac:dyDescent="0.25">
      <c r="A61" s="89">
        <v>6</v>
      </c>
      <c r="B61" s="11" t="s">
        <v>165</v>
      </c>
      <c r="C61" s="11"/>
      <c r="D61" s="11"/>
      <c r="E61" s="11"/>
      <c r="F61" s="11"/>
      <c r="G61" s="11"/>
      <c r="H61" s="11"/>
      <c r="I61" s="11"/>
      <c r="J61" s="11"/>
    </row>
    <row r="62" spans="1:10" x14ac:dyDescent="0.25">
      <c r="A62" s="89">
        <v>7</v>
      </c>
      <c r="B62" s="191" t="s">
        <v>166</v>
      </c>
      <c r="C62" s="11"/>
      <c r="D62" s="11"/>
      <c r="E62" s="11"/>
      <c r="F62" s="11"/>
      <c r="G62" s="11"/>
      <c r="H62" s="11"/>
      <c r="I62" s="11"/>
      <c r="J62" s="11"/>
    </row>
    <row r="63" spans="1:10" x14ac:dyDescent="0.25">
      <c r="A63" s="89">
        <v>8</v>
      </c>
      <c r="B63" s="191" t="s">
        <v>177</v>
      </c>
      <c r="C63" s="11"/>
      <c r="D63" s="11"/>
      <c r="E63" s="11"/>
      <c r="F63" s="11"/>
      <c r="G63" s="11"/>
      <c r="H63" s="11"/>
      <c r="I63" s="11"/>
      <c r="J63" s="11"/>
    </row>
    <row r="64" spans="1:10" x14ac:dyDescent="0.25">
      <c r="A64" s="89">
        <v>9</v>
      </c>
      <c r="B64" s="91" t="s">
        <v>169</v>
      </c>
      <c r="C64" s="11"/>
      <c r="D64" s="11"/>
      <c r="E64" s="11"/>
      <c r="F64" s="11"/>
      <c r="G64" s="11"/>
      <c r="H64" s="11"/>
      <c r="I64" s="11"/>
      <c r="J64" s="11"/>
    </row>
    <row r="65" spans="1:10" x14ac:dyDescent="0.25">
      <c r="A65" s="89">
        <v>10</v>
      </c>
      <c r="B65" s="11" t="s">
        <v>170</v>
      </c>
      <c r="C65" s="11"/>
      <c r="D65" s="11"/>
      <c r="E65" s="11"/>
      <c r="F65" s="11"/>
      <c r="G65" s="11"/>
      <c r="H65" s="11"/>
      <c r="I65" s="11"/>
      <c r="J65" s="11"/>
    </row>
    <row r="66" spans="1:10" x14ac:dyDescent="0.25">
      <c r="A66" s="89">
        <v>11</v>
      </c>
      <c r="B66" s="10" t="s">
        <v>532</v>
      </c>
      <c r="C66" s="11"/>
      <c r="D66" s="11"/>
      <c r="E66" s="11"/>
      <c r="F66" s="11"/>
      <c r="G66" s="11"/>
      <c r="H66" s="11"/>
      <c r="I66" s="11"/>
      <c r="J66" s="11"/>
    </row>
    <row r="67" spans="1:10" x14ac:dyDescent="0.25">
      <c r="A67" s="89">
        <v>12</v>
      </c>
      <c r="B67" s="11" t="s">
        <v>171</v>
      </c>
      <c r="C67" s="11"/>
      <c r="D67" s="11"/>
      <c r="E67" s="11"/>
      <c r="F67" s="11"/>
      <c r="G67" s="11"/>
      <c r="H67" s="11"/>
      <c r="I67" s="11"/>
      <c r="J67" s="11"/>
    </row>
    <row r="68" spans="1:10" x14ac:dyDescent="0.25">
      <c r="A68" s="89">
        <v>13</v>
      </c>
      <c r="B68" s="91" t="s">
        <v>172</v>
      </c>
      <c r="C68" s="11"/>
      <c r="D68" s="11"/>
      <c r="E68" s="11"/>
      <c r="F68" s="11"/>
      <c r="G68" s="11"/>
      <c r="H68" s="11"/>
      <c r="I68" s="11"/>
      <c r="J68" s="11"/>
    </row>
    <row r="69" spans="1:10" x14ac:dyDescent="0.25">
      <c r="A69" s="89">
        <v>14</v>
      </c>
      <c r="B69" s="11" t="s">
        <v>173</v>
      </c>
      <c r="C69" s="11"/>
      <c r="D69" s="11"/>
      <c r="E69" s="11"/>
      <c r="F69" s="11"/>
      <c r="G69" s="11"/>
      <c r="H69" s="11"/>
      <c r="I69" s="11"/>
      <c r="J69" s="11"/>
    </row>
    <row r="70" spans="1:10" x14ac:dyDescent="0.25">
      <c r="A70" s="89">
        <v>15</v>
      </c>
      <c r="B70" s="11" t="s">
        <v>174</v>
      </c>
      <c r="C70" s="11"/>
      <c r="D70" s="11"/>
      <c r="E70" s="11"/>
      <c r="F70" s="11"/>
      <c r="G70" s="11"/>
      <c r="H70" s="11"/>
      <c r="I70" s="11"/>
      <c r="J70" s="11"/>
    </row>
    <row r="71" spans="1:10" x14ac:dyDescent="0.25">
      <c r="A71" s="89">
        <v>16</v>
      </c>
      <c r="B71" s="91" t="s">
        <v>178</v>
      </c>
      <c r="C71" s="11"/>
      <c r="D71" s="11"/>
      <c r="E71" s="11"/>
      <c r="F71" s="11"/>
      <c r="G71" s="11"/>
      <c r="H71" s="11"/>
      <c r="I71" s="11"/>
      <c r="J71" s="11"/>
    </row>
    <row r="72" spans="1:10" x14ac:dyDescent="0.25">
      <c r="A72" s="284"/>
      <c r="B72" s="285"/>
      <c r="C72" s="107"/>
      <c r="D72" s="107"/>
      <c r="E72" s="107"/>
      <c r="F72" s="107"/>
      <c r="G72" s="107"/>
      <c r="H72" s="107"/>
      <c r="I72" s="107"/>
      <c r="J72" s="107"/>
    </row>
    <row r="73" spans="1:10" x14ac:dyDescent="0.25">
      <c r="A73" s="21"/>
      <c r="C73" s="107"/>
      <c r="D73" s="107"/>
      <c r="E73" s="107"/>
      <c r="F73" s="107"/>
      <c r="G73" s="107"/>
      <c r="H73" s="107"/>
      <c r="I73" s="107"/>
      <c r="J73" s="107"/>
    </row>
    <row r="74" spans="1:10" x14ac:dyDescent="0.25">
      <c r="A74" s="78" t="s">
        <v>776</v>
      </c>
      <c r="C74" s="107"/>
      <c r="D74" s="107"/>
      <c r="E74" s="107"/>
      <c r="F74" s="107"/>
      <c r="G74" s="107"/>
      <c r="H74" s="107"/>
      <c r="I74" s="107"/>
      <c r="J74" s="107"/>
    </row>
    <row r="75" spans="1:10" x14ac:dyDescent="0.25">
      <c r="A75" s="7" t="s">
        <v>775</v>
      </c>
      <c r="C75" s="107"/>
      <c r="D75" s="107"/>
      <c r="E75" s="107"/>
      <c r="F75" s="107"/>
      <c r="G75" s="107"/>
      <c r="H75" s="107"/>
      <c r="I75" s="107"/>
      <c r="J75" s="107"/>
    </row>
    <row r="76" spans="1:10" x14ac:dyDescent="0.25">
      <c r="C76" s="107"/>
      <c r="D76" s="107"/>
      <c r="E76" s="107"/>
      <c r="F76" s="107"/>
      <c r="G76" s="107"/>
      <c r="H76" s="107"/>
      <c r="I76" s="107"/>
      <c r="J76" s="107"/>
    </row>
    <row r="77" spans="1:10" x14ac:dyDescent="0.25">
      <c r="C77" s="107"/>
      <c r="D77" s="107"/>
      <c r="E77" s="107"/>
      <c r="F77" s="107"/>
      <c r="G77" s="107"/>
      <c r="H77" s="107"/>
      <c r="I77" s="107"/>
      <c r="J77" s="107"/>
    </row>
    <row r="78" spans="1:10" x14ac:dyDescent="0.25">
      <c r="C78" s="107"/>
      <c r="D78" s="107"/>
      <c r="E78" s="107"/>
      <c r="F78" s="107"/>
      <c r="G78" s="107"/>
      <c r="H78" s="107"/>
      <c r="I78" s="107"/>
      <c r="J78" s="107"/>
    </row>
  </sheetData>
  <mergeCells count="4">
    <mergeCell ref="B2:H2"/>
    <mergeCell ref="B3:H3"/>
    <mergeCell ref="B4:H4"/>
    <mergeCell ref="B5:H5"/>
  </mergeCells>
  <printOptions horizontalCentered="1"/>
  <pageMargins left="0.2362204724409" right="0.23622047244094499" top="0.63" bottom="0.36" header="0.23622047244094499" footer="0.23622047244094499"/>
  <pageSetup paperSize="9" scale="83" fitToHeight="0" orientation="landscape" r:id="rId1"/>
  <headerFooter alignWithMargins="0"/>
  <rowBreaks count="2" manualBreakCount="2">
    <brk id="28" max="9" man="1"/>
    <brk id="49" max="9"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3EFBD-4243-4F81-B661-13DEE866E32A}">
  <sheetPr>
    <pageSetUpPr fitToPage="1"/>
  </sheetPr>
  <dimension ref="B1:O77"/>
  <sheetViews>
    <sheetView showGridLines="0" view="pageBreakPreview" zoomScale="85" zoomScaleNormal="75" zoomScaleSheetLayoutView="85" workbookViewId="0">
      <selection activeCell="B25" sqref="B25"/>
    </sheetView>
  </sheetViews>
  <sheetFormatPr defaultColWidth="9.21875" defaultRowHeight="13.8" x14ac:dyDescent="0.25"/>
  <cols>
    <col min="1" max="1" width="6.5546875" style="498" customWidth="1"/>
    <col min="2" max="2" width="15.5546875" style="498" bestFit="1" customWidth="1"/>
    <col min="3" max="3" width="18.77734375" style="498" customWidth="1"/>
    <col min="4" max="4" width="12" style="498" customWidth="1"/>
    <col min="5" max="5" width="15.77734375" style="498" customWidth="1"/>
    <col min="6" max="6" width="12" style="498" customWidth="1"/>
    <col min="7" max="7" width="13.21875" style="498" customWidth="1"/>
    <col min="8" max="8" width="14.21875" style="498" customWidth="1"/>
    <col min="9" max="9" width="12.44140625" style="498" customWidth="1"/>
    <col min="10" max="10" width="14" style="498" customWidth="1"/>
    <col min="11" max="11" width="13.5546875" style="498" customWidth="1"/>
    <col min="12" max="16" width="18.77734375" style="498" customWidth="1"/>
    <col min="17" max="16384" width="9.21875" style="498"/>
  </cols>
  <sheetData>
    <row r="1" spans="2:15" x14ac:dyDescent="0.25">
      <c r="B1" s="497"/>
    </row>
    <row r="2" spans="2:15" x14ac:dyDescent="0.25">
      <c r="B2" s="712" t="s">
        <v>83</v>
      </c>
      <c r="C2" s="712"/>
      <c r="D2" s="712"/>
      <c r="E2" s="712"/>
      <c r="F2" s="712"/>
      <c r="G2" s="712"/>
      <c r="H2" s="712"/>
      <c r="I2" s="712"/>
      <c r="J2" s="712"/>
      <c r="K2" s="712"/>
      <c r="L2" s="499"/>
      <c r="M2" s="499"/>
      <c r="N2" s="499"/>
      <c r="O2" s="499"/>
    </row>
    <row r="3" spans="2:15" x14ac:dyDescent="0.25">
      <c r="B3" s="712" t="s">
        <v>114</v>
      </c>
      <c r="C3" s="712"/>
      <c r="D3" s="712"/>
      <c r="E3" s="712"/>
      <c r="F3" s="712"/>
      <c r="G3" s="712"/>
      <c r="H3" s="712"/>
      <c r="I3" s="712"/>
      <c r="J3" s="712"/>
      <c r="K3" s="712"/>
      <c r="L3" s="499"/>
      <c r="M3" s="499"/>
      <c r="N3" s="499"/>
      <c r="O3" s="499"/>
    </row>
    <row r="4" spans="2:15" x14ac:dyDescent="0.25">
      <c r="B4" s="712" t="s">
        <v>113</v>
      </c>
      <c r="C4" s="712"/>
      <c r="D4" s="712"/>
      <c r="E4" s="712"/>
      <c r="F4" s="712"/>
      <c r="G4" s="712"/>
      <c r="H4" s="712"/>
      <c r="I4" s="712"/>
      <c r="J4" s="712"/>
      <c r="K4" s="712"/>
      <c r="L4" s="499"/>
      <c r="M4" s="499"/>
      <c r="N4" s="499"/>
      <c r="O4" s="499"/>
    </row>
    <row r="5" spans="2:15" x14ac:dyDescent="0.25">
      <c r="B5" s="712" t="s">
        <v>941</v>
      </c>
      <c r="C5" s="712"/>
      <c r="D5" s="712"/>
      <c r="E5" s="712"/>
      <c r="F5" s="712"/>
      <c r="G5" s="712"/>
      <c r="H5" s="712"/>
      <c r="I5" s="712"/>
      <c r="J5" s="712"/>
      <c r="K5" s="712"/>
      <c r="L5" s="499"/>
      <c r="M5" s="499"/>
      <c r="N5" s="499"/>
      <c r="O5" s="499"/>
    </row>
    <row r="7" spans="2:15" x14ac:dyDescent="0.25">
      <c r="D7" s="500" t="s">
        <v>159</v>
      </c>
      <c r="E7" s="500"/>
      <c r="F7" s="500"/>
    </row>
    <row r="8" spans="2:15" x14ac:dyDescent="0.25">
      <c r="D8" s="500"/>
      <c r="E8" s="500"/>
      <c r="F8" s="500"/>
    </row>
    <row r="9" spans="2:15" ht="30" customHeight="1" x14ac:dyDescent="0.25">
      <c r="E9" s="500"/>
      <c r="F9" s="500"/>
      <c r="G9" s="500"/>
      <c r="I9" s="501" t="s">
        <v>407</v>
      </c>
    </row>
    <row r="10" spans="2:15" x14ac:dyDescent="0.25">
      <c r="D10" s="716" t="s">
        <v>84</v>
      </c>
      <c r="E10" s="464" t="s">
        <v>5</v>
      </c>
      <c r="F10" s="512" t="s">
        <v>6</v>
      </c>
      <c r="G10" s="512" t="s">
        <v>7</v>
      </c>
      <c r="H10" s="414" t="s">
        <v>8</v>
      </c>
      <c r="I10" s="414" t="s">
        <v>9</v>
      </c>
      <c r="J10" s="414" t="s">
        <v>1228</v>
      </c>
    </row>
    <row r="11" spans="2:15" ht="27.6" x14ac:dyDescent="0.25">
      <c r="D11" s="717"/>
      <c r="E11" s="464" t="s">
        <v>1451</v>
      </c>
      <c r="F11" s="414" t="s">
        <v>10</v>
      </c>
      <c r="G11" s="414" t="s">
        <v>10</v>
      </c>
      <c r="H11" s="414" t="s">
        <v>10</v>
      </c>
      <c r="I11" s="414" t="s">
        <v>10</v>
      </c>
      <c r="J11" s="414" t="s">
        <v>10</v>
      </c>
    </row>
    <row r="12" spans="2:15" x14ac:dyDescent="0.25">
      <c r="D12" s="502" t="s">
        <v>87</v>
      </c>
      <c r="E12" s="503"/>
      <c r="F12" s="504"/>
      <c r="G12" s="504"/>
      <c r="H12" s="504"/>
      <c r="I12" s="504"/>
      <c r="J12" s="504"/>
    </row>
    <row r="13" spans="2:15" x14ac:dyDescent="0.25">
      <c r="D13" s="505" t="s">
        <v>237</v>
      </c>
      <c r="E13" s="503"/>
      <c r="F13" s="504"/>
      <c r="G13" s="504"/>
      <c r="H13" s="504"/>
      <c r="I13" s="504"/>
      <c r="J13" s="504"/>
    </row>
    <row r="14" spans="2:15" x14ac:dyDescent="0.25">
      <c r="D14" s="505" t="s">
        <v>237</v>
      </c>
      <c r="E14" s="503"/>
      <c r="F14" s="504"/>
      <c r="G14" s="504"/>
      <c r="H14" s="504"/>
      <c r="I14" s="504"/>
      <c r="J14" s="504"/>
    </row>
    <row r="15" spans="2:15" x14ac:dyDescent="0.25">
      <c r="D15" s="420" t="s">
        <v>96</v>
      </c>
      <c r="E15" s="407"/>
      <c r="F15" s="407"/>
      <c r="G15" s="407"/>
      <c r="H15" s="407"/>
      <c r="I15" s="407"/>
      <c r="J15" s="407"/>
    </row>
    <row r="16" spans="2:15" x14ac:dyDescent="0.25">
      <c r="D16" s="505" t="s">
        <v>473</v>
      </c>
      <c r="E16" s="503"/>
      <c r="F16" s="504"/>
      <c r="G16" s="504"/>
      <c r="H16" s="504"/>
      <c r="I16" s="504"/>
      <c r="J16" s="504"/>
    </row>
    <row r="17" spans="3:12" x14ac:dyDescent="0.25">
      <c r="D17" s="505" t="s">
        <v>473</v>
      </c>
      <c r="E17" s="503"/>
      <c r="F17" s="504"/>
      <c r="G17" s="504"/>
      <c r="H17" s="504"/>
      <c r="I17" s="504"/>
      <c r="J17" s="504"/>
    </row>
    <row r="18" spans="3:12" x14ac:dyDescent="0.25">
      <c r="D18" s="506" t="s">
        <v>1452</v>
      </c>
      <c r="E18" s="507"/>
      <c r="F18" s="508"/>
      <c r="G18" s="508"/>
      <c r="H18" s="508"/>
      <c r="I18" s="508"/>
    </row>
    <row r="19" spans="3:12" x14ac:dyDescent="0.25">
      <c r="D19" s="498" t="s">
        <v>1453</v>
      </c>
      <c r="E19" s="507"/>
      <c r="F19" s="508"/>
      <c r="G19" s="508"/>
      <c r="H19" s="508"/>
      <c r="I19" s="508"/>
    </row>
    <row r="20" spans="3:12" x14ac:dyDescent="0.25">
      <c r="D20" s="500"/>
      <c r="E20" s="500"/>
      <c r="F20" s="500"/>
    </row>
    <row r="21" spans="3:12" x14ac:dyDescent="0.25">
      <c r="D21" s="500"/>
      <c r="E21" s="500"/>
      <c r="F21" s="500"/>
    </row>
    <row r="22" spans="3:12" x14ac:dyDescent="0.25">
      <c r="C22" s="501" t="s">
        <v>6</v>
      </c>
      <c r="L22" s="501"/>
    </row>
    <row r="23" spans="3:12" x14ac:dyDescent="0.25">
      <c r="C23" s="853" t="s">
        <v>84</v>
      </c>
      <c r="D23" s="787" t="s">
        <v>466</v>
      </c>
      <c r="E23" s="787" t="s">
        <v>446</v>
      </c>
      <c r="F23" s="787"/>
      <c r="G23" s="787"/>
      <c r="H23" s="787" t="s">
        <v>467</v>
      </c>
      <c r="I23" s="787"/>
      <c r="J23" s="787"/>
      <c r="K23" s="787" t="s">
        <v>468</v>
      </c>
      <c r="L23" s="787" t="s">
        <v>469</v>
      </c>
    </row>
    <row r="24" spans="3:12" ht="41.4" x14ac:dyDescent="0.25">
      <c r="C24" s="853"/>
      <c r="D24" s="787"/>
      <c r="E24" s="464" t="s">
        <v>470</v>
      </c>
      <c r="F24" s="464" t="s">
        <v>471</v>
      </c>
      <c r="G24" s="464" t="s">
        <v>472</v>
      </c>
      <c r="H24" s="464" t="s">
        <v>470</v>
      </c>
      <c r="I24" s="464" t="s">
        <v>471</v>
      </c>
      <c r="J24" s="464" t="s">
        <v>472</v>
      </c>
      <c r="K24" s="787"/>
      <c r="L24" s="787"/>
    </row>
    <row r="25" spans="3:12" x14ac:dyDescent="0.25">
      <c r="C25" s="502" t="s">
        <v>87</v>
      </c>
      <c r="D25" s="854"/>
      <c r="E25" s="504"/>
      <c r="F25" s="504"/>
      <c r="G25" s="504"/>
      <c r="H25" s="504"/>
      <c r="I25" s="504"/>
      <c r="J25" s="504"/>
      <c r="K25" s="509"/>
      <c r="L25" s="509"/>
    </row>
    <row r="26" spans="3:12" x14ac:dyDescent="0.25">
      <c r="C26" s="505" t="s">
        <v>237</v>
      </c>
      <c r="D26" s="854"/>
      <c r="E26" s="504"/>
      <c r="F26" s="504"/>
      <c r="G26" s="504"/>
      <c r="H26" s="504"/>
      <c r="I26" s="504"/>
      <c r="J26" s="504"/>
      <c r="K26" s="509"/>
      <c r="L26" s="509"/>
    </row>
    <row r="27" spans="3:12" x14ac:dyDescent="0.25">
      <c r="C27" s="505" t="s">
        <v>237</v>
      </c>
      <c r="D27" s="854"/>
      <c r="E27" s="504"/>
      <c r="F27" s="504"/>
      <c r="G27" s="504"/>
      <c r="H27" s="504"/>
      <c r="I27" s="504"/>
      <c r="J27" s="504"/>
      <c r="K27" s="509"/>
      <c r="L27" s="509"/>
    </row>
    <row r="28" spans="3:12" x14ac:dyDescent="0.25">
      <c r="C28" s="420" t="s">
        <v>96</v>
      </c>
      <c r="D28" s="407"/>
      <c r="E28" s="407"/>
      <c r="F28" s="407"/>
      <c r="G28" s="407"/>
      <c r="H28" s="407"/>
      <c r="I28" s="407"/>
      <c r="J28" s="407"/>
      <c r="K28" s="407"/>
      <c r="L28" s="407"/>
    </row>
    <row r="29" spans="3:12" x14ac:dyDescent="0.25">
      <c r="C29" s="505" t="s">
        <v>473</v>
      </c>
      <c r="D29" s="854"/>
      <c r="E29" s="504"/>
      <c r="F29" s="504"/>
      <c r="G29" s="504"/>
      <c r="H29" s="504"/>
      <c r="I29" s="504"/>
      <c r="J29" s="504"/>
      <c r="K29" s="509"/>
      <c r="L29" s="509"/>
    </row>
    <row r="30" spans="3:12" x14ac:dyDescent="0.25">
      <c r="C30" s="505" t="s">
        <v>473</v>
      </c>
      <c r="D30" s="854"/>
      <c r="E30" s="504"/>
      <c r="F30" s="504"/>
      <c r="G30" s="504"/>
      <c r="H30" s="504"/>
      <c r="I30" s="504"/>
      <c r="J30" s="504"/>
      <c r="K30" s="509"/>
      <c r="L30" s="509"/>
    </row>
    <row r="33" spans="3:12" x14ac:dyDescent="0.25">
      <c r="C33" s="501" t="s">
        <v>7</v>
      </c>
    </row>
    <row r="34" spans="3:12" ht="13.8" customHeight="1" x14ac:dyDescent="0.25">
      <c r="C34" s="853" t="s">
        <v>84</v>
      </c>
      <c r="D34" s="787" t="s">
        <v>466</v>
      </c>
      <c r="E34" s="787" t="s">
        <v>446</v>
      </c>
      <c r="F34" s="787"/>
      <c r="G34" s="787"/>
      <c r="H34" s="787" t="s">
        <v>467</v>
      </c>
      <c r="I34" s="787"/>
      <c r="J34" s="787"/>
      <c r="K34" s="787" t="s">
        <v>468</v>
      </c>
      <c r="L34" s="787" t="s">
        <v>469</v>
      </c>
    </row>
    <row r="35" spans="3:12" ht="41.4" x14ac:dyDescent="0.25">
      <c r="C35" s="853"/>
      <c r="D35" s="787"/>
      <c r="E35" s="464" t="s">
        <v>470</v>
      </c>
      <c r="F35" s="464" t="s">
        <v>471</v>
      </c>
      <c r="G35" s="464" t="s">
        <v>472</v>
      </c>
      <c r="H35" s="464" t="s">
        <v>470</v>
      </c>
      <c r="I35" s="464" t="s">
        <v>471</v>
      </c>
      <c r="J35" s="464" t="s">
        <v>472</v>
      </c>
      <c r="K35" s="787"/>
      <c r="L35" s="787"/>
    </row>
    <row r="36" spans="3:12" x14ac:dyDescent="0.25">
      <c r="C36" s="502" t="s">
        <v>87</v>
      </c>
      <c r="D36" s="854"/>
      <c r="E36" s="504"/>
      <c r="F36" s="504"/>
      <c r="G36" s="504"/>
      <c r="H36" s="504"/>
      <c r="I36" s="504"/>
      <c r="J36" s="504"/>
      <c r="K36" s="509"/>
      <c r="L36" s="509"/>
    </row>
    <row r="37" spans="3:12" x14ac:dyDescent="0.25">
      <c r="C37" s="505" t="s">
        <v>237</v>
      </c>
      <c r="D37" s="854"/>
      <c r="E37" s="504"/>
      <c r="F37" s="504"/>
      <c r="G37" s="504"/>
      <c r="H37" s="504"/>
      <c r="I37" s="504"/>
      <c r="J37" s="504"/>
      <c r="K37" s="509"/>
      <c r="L37" s="509"/>
    </row>
    <row r="38" spans="3:12" x14ac:dyDescent="0.25">
      <c r="C38" s="505" t="s">
        <v>237</v>
      </c>
      <c r="D38" s="854"/>
      <c r="E38" s="504"/>
      <c r="F38" s="504"/>
      <c r="G38" s="504"/>
      <c r="H38" s="504"/>
      <c r="I38" s="504"/>
      <c r="J38" s="504"/>
      <c r="K38" s="509"/>
      <c r="L38" s="509"/>
    </row>
    <row r="39" spans="3:12" x14ac:dyDescent="0.25">
      <c r="C39" s="420" t="s">
        <v>96</v>
      </c>
      <c r="D39" s="407"/>
      <c r="E39" s="407"/>
      <c r="F39" s="407"/>
      <c r="G39" s="407"/>
      <c r="H39" s="407"/>
      <c r="I39" s="407"/>
      <c r="J39" s="407"/>
      <c r="K39" s="407"/>
      <c r="L39" s="407"/>
    </row>
    <row r="40" spans="3:12" x14ac:dyDescent="0.25">
      <c r="C40" s="505" t="s">
        <v>473</v>
      </c>
      <c r="D40" s="854"/>
      <c r="E40" s="504"/>
      <c r="F40" s="504"/>
      <c r="G40" s="504"/>
      <c r="H40" s="504"/>
      <c r="I40" s="504"/>
      <c r="J40" s="504"/>
      <c r="K40" s="509"/>
      <c r="L40" s="509"/>
    </row>
    <row r="41" spans="3:12" x14ac:dyDescent="0.25">
      <c r="C41" s="505" t="s">
        <v>473</v>
      </c>
      <c r="D41" s="854"/>
      <c r="E41" s="504"/>
      <c r="F41" s="504"/>
      <c r="G41" s="504"/>
      <c r="H41" s="504"/>
      <c r="I41" s="504"/>
      <c r="J41" s="504"/>
      <c r="K41" s="509"/>
      <c r="L41" s="509"/>
    </row>
    <row r="42" spans="3:12" x14ac:dyDescent="0.25">
      <c r="C42" s="506"/>
      <c r="D42" s="510"/>
      <c r="E42" s="508"/>
      <c r="F42" s="508"/>
      <c r="G42" s="508"/>
      <c r="H42" s="508"/>
      <c r="I42" s="508"/>
      <c r="J42" s="508"/>
      <c r="K42" s="511"/>
      <c r="L42" s="511"/>
    </row>
    <row r="43" spans="3:12" x14ac:dyDescent="0.25">
      <c r="C43" s="506"/>
      <c r="D43" s="510"/>
      <c r="E43" s="508"/>
      <c r="F43" s="508"/>
      <c r="G43" s="508"/>
      <c r="H43" s="508"/>
      <c r="I43" s="508"/>
      <c r="J43" s="508"/>
      <c r="K43" s="511"/>
      <c r="L43" s="511"/>
    </row>
    <row r="45" spans="3:12" x14ac:dyDescent="0.25">
      <c r="C45" s="501" t="s">
        <v>8</v>
      </c>
    </row>
    <row r="46" spans="3:12" ht="13.8" customHeight="1" x14ac:dyDescent="0.25">
      <c r="C46" s="853" t="s">
        <v>84</v>
      </c>
      <c r="D46" s="787" t="s">
        <v>466</v>
      </c>
      <c r="E46" s="787" t="s">
        <v>446</v>
      </c>
      <c r="F46" s="787"/>
      <c r="G46" s="787"/>
      <c r="H46" s="787" t="s">
        <v>467</v>
      </c>
      <c r="I46" s="787"/>
      <c r="J46" s="787"/>
      <c r="K46" s="787" t="s">
        <v>468</v>
      </c>
      <c r="L46" s="787" t="s">
        <v>469</v>
      </c>
    </row>
    <row r="47" spans="3:12" ht="41.4" x14ac:dyDescent="0.25">
      <c r="C47" s="853"/>
      <c r="D47" s="787"/>
      <c r="E47" s="464" t="s">
        <v>470</v>
      </c>
      <c r="F47" s="464" t="s">
        <v>471</v>
      </c>
      <c r="G47" s="464" t="s">
        <v>472</v>
      </c>
      <c r="H47" s="464" t="s">
        <v>470</v>
      </c>
      <c r="I47" s="464" t="s">
        <v>471</v>
      </c>
      <c r="J47" s="464" t="s">
        <v>472</v>
      </c>
      <c r="K47" s="787"/>
      <c r="L47" s="787"/>
    </row>
    <row r="48" spans="3:12" x14ac:dyDescent="0.25">
      <c r="C48" s="502" t="s">
        <v>87</v>
      </c>
      <c r="D48" s="854"/>
      <c r="E48" s="504"/>
      <c r="F48" s="504"/>
      <c r="G48" s="504"/>
      <c r="H48" s="504"/>
      <c r="I48" s="504"/>
      <c r="J48" s="504"/>
      <c r="K48" s="509"/>
      <c r="L48" s="509"/>
    </row>
    <row r="49" spans="3:12" x14ac:dyDescent="0.25">
      <c r="C49" s="505" t="s">
        <v>237</v>
      </c>
      <c r="D49" s="854"/>
      <c r="E49" s="504"/>
      <c r="F49" s="504"/>
      <c r="G49" s="504"/>
      <c r="H49" s="504"/>
      <c r="I49" s="504"/>
      <c r="J49" s="504"/>
      <c r="K49" s="509"/>
      <c r="L49" s="509"/>
    </row>
    <row r="50" spans="3:12" x14ac:dyDescent="0.25">
      <c r="C50" s="505" t="s">
        <v>237</v>
      </c>
      <c r="D50" s="854"/>
      <c r="E50" s="504"/>
      <c r="F50" s="504"/>
      <c r="G50" s="504"/>
      <c r="H50" s="504"/>
      <c r="I50" s="504"/>
      <c r="J50" s="504"/>
      <c r="K50" s="509"/>
      <c r="L50" s="509"/>
    </row>
    <row r="51" spans="3:12" x14ac:dyDescent="0.25">
      <c r="C51" s="420" t="s">
        <v>96</v>
      </c>
      <c r="D51" s="407"/>
      <c r="E51" s="407"/>
      <c r="F51" s="407"/>
      <c r="G51" s="407"/>
      <c r="H51" s="407"/>
      <c r="I51" s="407"/>
      <c r="J51" s="407"/>
      <c r="K51" s="407"/>
      <c r="L51" s="407"/>
    </row>
    <row r="52" spans="3:12" x14ac:dyDescent="0.25">
      <c r="C52" s="505" t="s">
        <v>473</v>
      </c>
      <c r="D52" s="854"/>
      <c r="E52" s="504"/>
      <c r="F52" s="504"/>
      <c r="G52" s="504"/>
      <c r="H52" s="504"/>
      <c r="I52" s="504"/>
      <c r="J52" s="504"/>
      <c r="K52" s="509"/>
      <c r="L52" s="509"/>
    </row>
    <row r="53" spans="3:12" x14ac:dyDescent="0.25">
      <c r="C53" s="505" t="s">
        <v>473</v>
      </c>
      <c r="D53" s="854"/>
      <c r="E53" s="504"/>
      <c r="F53" s="504"/>
      <c r="G53" s="504"/>
      <c r="H53" s="504"/>
      <c r="I53" s="504"/>
      <c r="J53" s="504"/>
      <c r="K53" s="509"/>
      <c r="L53" s="509"/>
    </row>
    <row r="54" spans="3:12" x14ac:dyDescent="0.25">
      <c r="C54" s="506"/>
      <c r="D54" s="510"/>
      <c r="E54" s="508"/>
      <c r="F54" s="508"/>
      <c r="G54" s="508"/>
      <c r="H54" s="508"/>
      <c r="I54" s="508"/>
      <c r="J54" s="508"/>
      <c r="K54" s="511"/>
      <c r="L54" s="511"/>
    </row>
    <row r="55" spans="3:12" x14ac:dyDescent="0.25">
      <c r="C55" s="506"/>
      <c r="D55" s="510"/>
      <c r="E55" s="508"/>
      <c r="F55" s="508"/>
      <c r="G55" s="508"/>
      <c r="H55" s="508"/>
      <c r="I55" s="508"/>
      <c r="J55" s="508"/>
      <c r="K55" s="511"/>
      <c r="L55" s="511"/>
    </row>
    <row r="57" spans="3:12" x14ac:dyDescent="0.25">
      <c r="C57" s="501" t="s">
        <v>9</v>
      </c>
    </row>
    <row r="58" spans="3:12" ht="13.8" customHeight="1" x14ac:dyDescent="0.25">
      <c r="C58" s="853" t="s">
        <v>84</v>
      </c>
      <c r="D58" s="787" t="s">
        <v>466</v>
      </c>
      <c r="E58" s="787" t="s">
        <v>446</v>
      </c>
      <c r="F58" s="787"/>
      <c r="G58" s="787"/>
      <c r="H58" s="787" t="s">
        <v>467</v>
      </c>
      <c r="I58" s="787"/>
      <c r="J58" s="787"/>
      <c r="K58" s="787" t="s">
        <v>468</v>
      </c>
      <c r="L58" s="787" t="s">
        <v>469</v>
      </c>
    </row>
    <row r="59" spans="3:12" ht="41.4" x14ac:dyDescent="0.25">
      <c r="C59" s="853"/>
      <c r="D59" s="787"/>
      <c r="E59" s="464" t="s">
        <v>470</v>
      </c>
      <c r="F59" s="464" t="s">
        <v>471</v>
      </c>
      <c r="G59" s="464" t="s">
        <v>472</v>
      </c>
      <c r="H59" s="464" t="s">
        <v>470</v>
      </c>
      <c r="I59" s="464" t="s">
        <v>471</v>
      </c>
      <c r="J59" s="464" t="s">
        <v>472</v>
      </c>
      <c r="K59" s="787"/>
      <c r="L59" s="787"/>
    </row>
    <row r="60" spans="3:12" x14ac:dyDescent="0.25">
      <c r="C60" s="502" t="s">
        <v>87</v>
      </c>
      <c r="D60" s="854"/>
      <c r="E60" s="504"/>
      <c r="F60" s="504"/>
      <c r="G60" s="504"/>
      <c r="H60" s="504"/>
      <c r="I60" s="504"/>
      <c r="J60" s="504"/>
      <c r="K60" s="509"/>
      <c r="L60" s="509"/>
    </row>
    <row r="61" spans="3:12" x14ac:dyDescent="0.25">
      <c r="C61" s="505" t="s">
        <v>237</v>
      </c>
      <c r="D61" s="854"/>
      <c r="E61" s="504"/>
      <c r="F61" s="504"/>
      <c r="G61" s="504"/>
      <c r="H61" s="504"/>
      <c r="I61" s="504"/>
      <c r="J61" s="504"/>
      <c r="K61" s="509"/>
      <c r="L61" s="509"/>
    </row>
    <row r="62" spans="3:12" x14ac:dyDescent="0.25">
      <c r="C62" s="505" t="s">
        <v>237</v>
      </c>
      <c r="D62" s="854"/>
      <c r="E62" s="504"/>
      <c r="F62" s="504"/>
      <c r="G62" s="504"/>
      <c r="H62" s="504"/>
      <c r="I62" s="504"/>
      <c r="J62" s="504"/>
      <c r="K62" s="509"/>
      <c r="L62" s="509"/>
    </row>
    <row r="63" spans="3:12" x14ac:dyDescent="0.25">
      <c r="C63" s="420" t="s">
        <v>96</v>
      </c>
      <c r="D63" s="407"/>
      <c r="E63" s="407"/>
      <c r="F63" s="407"/>
      <c r="G63" s="407"/>
      <c r="H63" s="407"/>
      <c r="I63" s="407"/>
      <c r="J63" s="407"/>
      <c r="K63" s="407"/>
      <c r="L63" s="407"/>
    </row>
    <row r="64" spans="3:12" x14ac:dyDescent="0.25">
      <c r="C64" s="505" t="s">
        <v>473</v>
      </c>
      <c r="D64" s="854"/>
      <c r="E64" s="504"/>
      <c r="F64" s="504"/>
      <c r="G64" s="504"/>
      <c r="H64" s="504"/>
      <c r="I64" s="504"/>
      <c r="J64" s="504"/>
      <c r="K64" s="509"/>
      <c r="L64" s="509"/>
    </row>
    <row r="65" spans="3:12" x14ac:dyDescent="0.25">
      <c r="C65" s="505" t="s">
        <v>473</v>
      </c>
      <c r="D65" s="854"/>
      <c r="E65" s="504"/>
      <c r="F65" s="504"/>
      <c r="G65" s="504"/>
      <c r="H65" s="504"/>
      <c r="I65" s="504"/>
      <c r="J65" s="504"/>
      <c r="K65" s="509"/>
      <c r="L65" s="509"/>
    </row>
    <row r="69" spans="3:12" x14ac:dyDescent="0.25">
      <c r="C69" s="501" t="s">
        <v>1228</v>
      </c>
    </row>
    <row r="70" spans="3:12" ht="13.8" customHeight="1" x14ac:dyDescent="0.25">
      <c r="C70" s="853" t="s">
        <v>84</v>
      </c>
      <c r="D70" s="787" t="s">
        <v>466</v>
      </c>
      <c r="E70" s="787" t="s">
        <v>446</v>
      </c>
      <c r="F70" s="787"/>
      <c r="G70" s="787"/>
      <c r="H70" s="787" t="s">
        <v>467</v>
      </c>
      <c r="I70" s="787"/>
      <c r="J70" s="787"/>
      <c r="K70" s="787" t="s">
        <v>468</v>
      </c>
      <c r="L70" s="787" t="s">
        <v>469</v>
      </c>
    </row>
    <row r="71" spans="3:12" ht="41.4" x14ac:dyDescent="0.25">
      <c r="C71" s="853"/>
      <c r="D71" s="787"/>
      <c r="E71" s="464" t="s">
        <v>470</v>
      </c>
      <c r="F71" s="464" t="s">
        <v>471</v>
      </c>
      <c r="G71" s="464" t="s">
        <v>472</v>
      </c>
      <c r="H71" s="464" t="s">
        <v>470</v>
      </c>
      <c r="I71" s="464" t="s">
        <v>471</v>
      </c>
      <c r="J71" s="464" t="s">
        <v>472</v>
      </c>
      <c r="K71" s="787"/>
      <c r="L71" s="787"/>
    </row>
    <row r="72" spans="3:12" x14ac:dyDescent="0.25">
      <c r="C72" s="502" t="s">
        <v>87</v>
      </c>
      <c r="D72" s="854"/>
      <c r="E72" s="504"/>
      <c r="F72" s="504"/>
      <c r="G72" s="504"/>
      <c r="H72" s="504"/>
      <c r="I72" s="504"/>
      <c r="J72" s="504"/>
      <c r="K72" s="509"/>
      <c r="L72" s="509"/>
    </row>
    <row r="73" spans="3:12" x14ac:dyDescent="0.25">
      <c r="C73" s="505" t="s">
        <v>237</v>
      </c>
      <c r="D73" s="854"/>
      <c r="E73" s="504"/>
      <c r="F73" s="504"/>
      <c r="G73" s="504"/>
      <c r="H73" s="504"/>
      <c r="I73" s="504"/>
      <c r="J73" s="504"/>
      <c r="K73" s="509"/>
      <c r="L73" s="509"/>
    </row>
    <row r="74" spans="3:12" x14ac:dyDescent="0.25">
      <c r="C74" s="505" t="s">
        <v>237</v>
      </c>
      <c r="D74" s="854"/>
      <c r="E74" s="504"/>
      <c r="F74" s="504"/>
      <c r="G74" s="504"/>
      <c r="H74" s="504"/>
      <c r="I74" s="504"/>
      <c r="J74" s="504"/>
      <c r="K74" s="509"/>
      <c r="L74" s="509"/>
    </row>
    <row r="75" spans="3:12" x14ac:dyDescent="0.25">
      <c r="C75" s="420" t="s">
        <v>96</v>
      </c>
      <c r="D75" s="407"/>
      <c r="E75" s="407"/>
      <c r="F75" s="407"/>
      <c r="G75" s="407"/>
      <c r="H75" s="407"/>
      <c r="I75" s="407"/>
      <c r="J75" s="407"/>
      <c r="K75" s="407"/>
      <c r="L75" s="407"/>
    </row>
    <row r="76" spans="3:12" x14ac:dyDescent="0.25">
      <c r="C76" s="505" t="s">
        <v>473</v>
      </c>
      <c r="D76" s="854"/>
      <c r="E76" s="504"/>
      <c r="F76" s="504"/>
      <c r="G76" s="504"/>
      <c r="H76" s="504"/>
      <c r="I76" s="504"/>
      <c r="J76" s="504"/>
      <c r="K76" s="509"/>
      <c r="L76" s="509"/>
    </row>
    <row r="77" spans="3:12" x14ac:dyDescent="0.25">
      <c r="C77" s="505" t="s">
        <v>473</v>
      </c>
      <c r="D77" s="854"/>
      <c r="E77" s="504"/>
      <c r="F77" s="504"/>
      <c r="G77" s="504"/>
      <c r="H77" s="504"/>
      <c r="I77" s="504"/>
      <c r="J77" s="504"/>
      <c r="K77" s="509"/>
      <c r="L77" s="509"/>
    </row>
  </sheetData>
  <mergeCells count="45">
    <mergeCell ref="D48:D50"/>
    <mergeCell ref="D52:D53"/>
    <mergeCell ref="L58:L59"/>
    <mergeCell ref="D40:D41"/>
    <mergeCell ref="H70:J70"/>
    <mergeCell ref="K70:K71"/>
    <mergeCell ref="L70:L71"/>
    <mergeCell ref="H58:J58"/>
    <mergeCell ref="K58:K59"/>
    <mergeCell ref="D72:D74"/>
    <mergeCell ref="E70:G70"/>
    <mergeCell ref="D76:D77"/>
    <mergeCell ref="D60:D62"/>
    <mergeCell ref="D64:D65"/>
    <mergeCell ref="C70:C71"/>
    <mergeCell ref="D70:D71"/>
    <mergeCell ref="C58:C59"/>
    <mergeCell ref="D58:D59"/>
    <mergeCell ref="E58:G58"/>
    <mergeCell ref="C46:C47"/>
    <mergeCell ref="D46:D47"/>
    <mergeCell ref="E46:G46"/>
    <mergeCell ref="H46:J46"/>
    <mergeCell ref="L23:L24"/>
    <mergeCell ref="D25:D27"/>
    <mergeCell ref="D29:D30"/>
    <mergeCell ref="C34:C35"/>
    <mergeCell ref="D34:D35"/>
    <mergeCell ref="E34:G34"/>
    <mergeCell ref="H34:J34"/>
    <mergeCell ref="K34:K35"/>
    <mergeCell ref="L34:L35"/>
    <mergeCell ref="D36:D38"/>
    <mergeCell ref="K46:K47"/>
    <mergeCell ref="L46:L47"/>
    <mergeCell ref="B2:K2"/>
    <mergeCell ref="B3:K3"/>
    <mergeCell ref="B4:K4"/>
    <mergeCell ref="B5:K5"/>
    <mergeCell ref="C23:C24"/>
    <mergeCell ref="D23:D24"/>
    <mergeCell ref="E23:G23"/>
    <mergeCell ref="H23:J23"/>
    <mergeCell ref="K23:K24"/>
    <mergeCell ref="D10:D11"/>
  </mergeCells>
  <printOptions horizontalCentered="1"/>
  <pageMargins left="0.2362204724409" right="0.23622047244094499" top="0.63" bottom="0.36" header="0.23622047244094499" footer="0.23622047244094499"/>
  <pageSetup paperSize="9" scale="44" orientation="landscape" r:id="rId1"/>
  <headerFooter alignWithMargins="0"/>
  <colBreaks count="1" manualBreakCount="1">
    <brk id="12"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7DB3-EE98-4587-8711-2645BD10DA0F}">
  <sheetPr>
    <pageSetUpPr fitToPage="1"/>
  </sheetPr>
  <dimension ref="B1:U38"/>
  <sheetViews>
    <sheetView showGridLines="0" view="pageBreakPreview" zoomScale="55" zoomScaleNormal="75" zoomScaleSheetLayoutView="55" workbookViewId="0">
      <selection activeCell="B25" sqref="B25"/>
    </sheetView>
  </sheetViews>
  <sheetFormatPr defaultColWidth="9.21875" defaultRowHeight="13.8" x14ac:dyDescent="0.25"/>
  <cols>
    <col min="1" max="1" width="6.5546875" style="3" customWidth="1"/>
    <col min="2" max="2" width="27.88671875" style="3" customWidth="1"/>
    <col min="3" max="3" width="15.77734375" style="3" customWidth="1"/>
    <col min="4" max="4" width="16" style="3" customWidth="1"/>
    <col min="5" max="5" width="17.109375" style="3" customWidth="1"/>
    <col min="6" max="6" width="20.21875" style="3" customWidth="1"/>
    <col min="7" max="7" width="15" style="3" customWidth="1"/>
    <col min="8" max="8" width="15.77734375" style="3" customWidth="1"/>
    <col min="9" max="9" width="14.88671875" style="3" customWidth="1"/>
    <col min="10" max="10" width="14" style="3" customWidth="1"/>
    <col min="11" max="11" width="16.44140625" style="3" customWidth="1"/>
    <col min="12" max="12" width="15.5546875" style="3" customWidth="1"/>
    <col min="13" max="13" width="14.88671875" style="3" customWidth="1"/>
    <col min="14" max="15" width="18.77734375" style="3" customWidth="1"/>
    <col min="16" max="16" width="14.77734375" style="3" customWidth="1"/>
    <col min="17" max="17" width="17.44140625" style="3" customWidth="1"/>
    <col min="18" max="18" width="14.88671875" style="3" customWidth="1"/>
    <col min="19" max="19" width="15.21875" style="3" customWidth="1"/>
    <col min="20" max="20" width="17.21875" style="3" customWidth="1"/>
    <col min="21" max="21" width="15.109375" style="3" customWidth="1"/>
    <col min="22" max="16384" width="9.21875" style="3"/>
  </cols>
  <sheetData>
    <row r="1" spans="2:21" x14ac:dyDescent="0.25">
      <c r="B1" s="6"/>
      <c r="C1" s="6"/>
      <c r="D1" s="6"/>
      <c r="E1" s="6"/>
      <c r="F1" s="6"/>
    </row>
    <row r="2" spans="2:21" x14ac:dyDescent="0.25">
      <c r="B2" s="692" t="s">
        <v>83</v>
      </c>
      <c r="C2" s="692"/>
      <c r="D2" s="692"/>
      <c r="E2" s="692"/>
      <c r="F2" s="692"/>
      <c r="G2" s="692"/>
      <c r="H2" s="692"/>
      <c r="I2" s="692"/>
      <c r="J2" s="692"/>
      <c r="K2" s="692"/>
      <c r="L2" s="692"/>
      <c r="M2" s="692"/>
      <c r="N2" s="692"/>
      <c r="O2" s="692"/>
      <c r="P2" s="692"/>
      <c r="Q2" s="692"/>
      <c r="R2" s="692"/>
      <c r="S2" s="692"/>
      <c r="T2" s="692"/>
      <c r="U2" s="692"/>
    </row>
    <row r="3" spans="2:21" x14ac:dyDescent="0.25">
      <c r="B3" s="692" t="s">
        <v>114</v>
      </c>
      <c r="C3" s="692"/>
      <c r="D3" s="692"/>
      <c r="E3" s="692"/>
      <c r="F3" s="692"/>
      <c r="G3" s="692"/>
      <c r="H3" s="692"/>
      <c r="I3" s="692"/>
      <c r="J3" s="692"/>
      <c r="K3" s="692"/>
      <c r="L3" s="692"/>
      <c r="M3" s="692"/>
      <c r="N3" s="692"/>
      <c r="O3" s="692"/>
      <c r="P3" s="692"/>
      <c r="Q3" s="692"/>
      <c r="R3" s="692"/>
      <c r="S3" s="692"/>
      <c r="T3" s="692"/>
      <c r="U3" s="692"/>
    </row>
    <row r="4" spans="2:21" x14ac:dyDescent="0.25">
      <c r="B4" s="692" t="s">
        <v>113</v>
      </c>
      <c r="C4" s="692"/>
      <c r="D4" s="692"/>
      <c r="E4" s="692"/>
      <c r="F4" s="692"/>
      <c r="G4" s="692"/>
      <c r="H4" s="692"/>
      <c r="I4" s="692"/>
      <c r="J4" s="692"/>
      <c r="K4" s="692"/>
      <c r="L4" s="692"/>
      <c r="M4" s="692"/>
      <c r="N4" s="692"/>
      <c r="O4" s="692"/>
      <c r="P4" s="692"/>
      <c r="Q4" s="692"/>
      <c r="R4" s="692"/>
      <c r="S4" s="692"/>
      <c r="T4" s="692"/>
      <c r="U4" s="692"/>
    </row>
    <row r="5" spans="2:21" x14ac:dyDescent="0.25">
      <c r="B5" s="692" t="s">
        <v>942</v>
      </c>
      <c r="C5" s="692"/>
      <c r="D5" s="692"/>
      <c r="E5" s="692"/>
      <c r="F5" s="692"/>
      <c r="G5" s="692"/>
      <c r="H5" s="692"/>
      <c r="I5" s="692"/>
      <c r="J5" s="692"/>
      <c r="K5" s="692"/>
      <c r="L5" s="692"/>
      <c r="M5" s="692"/>
      <c r="N5" s="692"/>
      <c r="O5" s="692"/>
      <c r="P5" s="692"/>
      <c r="Q5" s="692"/>
      <c r="R5" s="692"/>
      <c r="S5" s="692"/>
      <c r="T5" s="692"/>
      <c r="U5" s="692"/>
    </row>
    <row r="7" spans="2:21" x14ac:dyDescent="0.25">
      <c r="B7" s="16"/>
      <c r="C7" s="16"/>
      <c r="D7" s="16"/>
      <c r="E7" s="16"/>
      <c r="F7" s="16"/>
    </row>
    <row r="8" spans="2:21" x14ac:dyDescent="0.25">
      <c r="B8" s="16" t="s">
        <v>619</v>
      </c>
      <c r="G8" s="38"/>
      <c r="H8" s="38"/>
    </row>
    <row r="9" spans="2:21" ht="44.4" customHeight="1" x14ac:dyDescent="0.25">
      <c r="B9" s="831" t="s">
        <v>84</v>
      </c>
      <c r="C9" s="709" t="s">
        <v>623</v>
      </c>
      <c r="D9" s="710"/>
      <c r="E9" s="711"/>
      <c r="F9" s="737" t="s">
        <v>954</v>
      </c>
      <c r="G9" s="709" t="s">
        <v>6</v>
      </c>
      <c r="H9" s="710"/>
      <c r="I9" s="711"/>
      <c r="J9" s="709" t="s">
        <v>7</v>
      </c>
      <c r="K9" s="710"/>
      <c r="L9" s="711"/>
      <c r="M9" s="709" t="s">
        <v>8</v>
      </c>
      <c r="N9" s="710"/>
      <c r="O9" s="711"/>
      <c r="P9" s="706" t="s">
        <v>9</v>
      </c>
      <c r="Q9" s="706"/>
      <c r="R9" s="706"/>
      <c r="S9" s="706" t="s">
        <v>1228</v>
      </c>
      <c r="T9" s="706"/>
      <c r="U9" s="706"/>
    </row>
    <row r="10" spans="2:21" ht="82.8" x14ac:dyDescent="0.25">
      <c r="B10" s="831"/>
      <c r="C10" s="298" t="s">
        <v>618</v>
      </c>
      <c r="D10" s="298" t="s">
        <v>618</v>
      </c>
      <c r="E10" s="298" t="s">
        <v>461</v>
      </c>
      <c r="F10" s="739"/>
      <c r="G10" s="298" t="s">
        <v>616</v>
      </c>
      <c r="H10" s="298" t="s">
        <v>617</v>
      </c>
      <c r="I10" s="298" t="s">
        <v>955</v>
      </c>
      <c r="J10" s="298" t="s">
        <v>616</v>
      </c>
      <c r="K10" s="298" t="s">
        <v>617</v>
      </c>
      <c r="L10" s="298" t="s">
        <v>955</v>
      </c>
      <c r="M10" s="298" t="s">
        <v>616</v>
      </c>
      <c r="N10" s="298" t="s">
        <v>617</v>
      </c>
      <c r="O10" s="298" t="s">
        <v>955</v>
      </c>
      <c r="P10" s="298" t="s">
        <v>616</v>
      </c>
      <c r="Q10" s="298" t="s">
        <v>617</v>
      </c>
      <c r="R10" s="298" t="s">
        <v>955</v>
      </c>
      <c r="S10" s="298" t="s">
        <v>616</v>
      </c>
      <c r="T10" s="298" t="s">
        <v>617</v>
      </c>
      <c r="U10" s="298" t="s">
        <v>955</v>
      </c>
    </row>
    <row r="11" spans="2:21" x14ac:dyDescent="0.25">
      <c r="B11" s="39" t="s">
        <v>87</v>
      </c>
      <c r="C11" s="39"/>
      <c r="D11" s="39"/>
      <c r="E11" s="39"/>
      <c r="F11" s="39"/>
      <c r="G11" s="40"/>
      <c r="H11" s="40"/>
      <c r="I11" s="40"/>
      <c r="J11" s="41"/>
      <c r="K11" s="41"/>
      <c r="L11" s="41"/>
      <c r="M11" s="41"/>
      <c r="N11" s="41"/>
      <c r="O11" s="41"/>
      <c r="P11" s="41"/>
      <c r="Q11" s="41"/>
      <c r="R11" s="41"/>
      <c r="S11" s="41"/>
      <c r="T11" s="41"/>
      <c r="U11" s="41"/>
    </row>
    <row r="12" spans="2:21" x14ac:dyDescent="0.25">
      <c r="B12" s="42" t="s">
        <v>232</v>
      </c>
      <c r="C12" s="42"/>
      <c r="D12" s="42"/>
      <c r="E12" s="42"/>
      <c r="F12" s="42"/>
      <c r="G12" s="40"/>
      <c r="H12" s="40"/>
      <c r="I12" s="40"/>
      <c r="J12" s="41"/>
      <c r="K12" s="41"/>
      <c r="L12" s="41"/>
      <c r="M12" s="41"/>
      <c r="N12" s="41"/>
      <c r="O12" s="41"/>
      <c r="P12" s="41"/>
      <c r="Q12" s="41"/>
      <c r="R12" s="41"/>
      <c r="S12" s="41"/>
      <c r="T12" s="41"/>
      <c r="U12" s="41"/>
    </row>
    <row r="13" spans="2:21" x14ac:dyDescent="0.25">
      <c r="B13" s="42" t="s">
        <v>232</v>
      </c>
      <c r="C13" s="42"/>
      <c r="D13" s="42"/>
      <c r="E13" s="42"/>
      <c r="F13" s="42"/>
      <c r="G13" s="40"/>
      <c r="H13" s="40"/>
      <c r="I13" s="40"/>
      <c r="J13" s="41"/>
      <c r="K13" s="41"/>
      <c r="L13" s="41"/>
      <c r="M13" s="41"/>
      <c r="N13" s="41"/>
      <c r="O13" s="41"/>
      <c r="P13" s="41"/>
      <c r="Q13" s="41"/>
      <c r="R13" s="41"/>
      <c r="S13" s="41"/>
      <c r="T13" s="41"/>
      <c r="U13" s="41"/>
    </row>
    <row r="14" spans="2:21" x14ac:dyDescent="0.25">
      <c r="B14" s="14" t="s">
        <v>96</v>
      </c>
      <c r="C14" s="14"/>
      <c r="D14" s="14"/>
      <c r="E14" s="14"/>
      <c r="F14" s="14"/>
      <c r="G14" s="10"/>
      <c r="H14" s="10"/>
      <c r="I14" s="10"/>
      <c r="J14" s="10"/>
      <c r="K14" s="10"/>
      <c r="L14" s="10"/>
      <c r="M14" s="10"/>
      <c r="N14" s="10"/>
      <c r="O14" s="10"/>
      <c r="P14" s="10"/>
      <c r="Q14" s="10"/>
      <c r="R14" s="10"/>
      <c r="S14" s="10"/>
      <c r="T14" s="10"/>
      <c r="U14" s="10"/>
    </row>
    <row r="15" spans="2:21" x14ac:dyDescent="0.25">
      <c r="B15" s="42" t="s">
        <v>473</v>
      </c>
      <c r="C15" s="42"/>
      <c r="D15" s="42"/>
      <c r="E15" s="42"/>
      <c r="F15" s="42"/>
      <c r="G15" s="40"/>
      <c r="H15" s="40"/>
      <c r="I15" s="40"/>
      <c r="J15" s="41"/>
      <c r="K15" s="41"/>
      <c r="L15" s="41"/>
      <c r="M15" s="41"/>
      <c r="N15" s="41"/>
      <c r="O15" s="41"/>
      <c r="P15" s="41"/>
      <c r="Q15" s="41"/>
      <c r="R15" s="41"/>
      <c r="S15" s="41"/>
      <c r="T15" s="41"/>
      <c r="U15" s="41"/>
    </row>
    <row r="16" spans="2:21" x14ac:dyDescent="0.25">
      <c r="B16" s="42" t="s">
        <v>473</v>
      </c>
      <c r="C16" s="42"/>
      <c r="D16" s="42"/>
      <c r="E16" s="42"/>
      <c r="F16" s="42"/>
      <c r="G16" s="40"/>
      <c r="H16" s="40"/>
      <c r="I16" s="40"/>
      <c r="J16" s="41"/>
      <c r="K16" s="41"/>
      <c r="L16" s="41"/>
      <c r="M16" s="41"/>
      <c r="N16" s="41"/>
      <c r="O16" s="41"/>
      <c r="P16" s="41"/>
      <c r="Q16" s="41"/>
      <c r="R16" s="41"/>
      <c r="S16" s="41"/>
      <c r="T16" s="41"/>
      <c r="U16" s="41"/>
    </row>
    <row r="17" spans="2:13" x14ac:dyDescent="0.25">
      <c r="B17" s="3" t="s">
        <v>956</v>
      </c>
    </row>
    <row r="20" spans="2:13" x14ac:dyDescent="0.25">
      <c r="B20" s="377" t="s">
        <v>1220</v>
      </c>
    </row>
    <row r="21" spans="2:13" ht="13.95" customHeight="1" x14ac:dyDescent="0.25">
      <c r="B21" s="831" t="s">
        <v>84</v>
      </c>
      <c r="C21" s="831" t="s">
        <v>618</v>
      </c>
      <c r="D21" s="831"/>
      <c r="E21" s="831"/>
      <c r="F21" s="831"/>
      <c r="G21" s="831"/>
      <c r="H21" s="831"/>
      <c r="I21" s="831"/>
      <c r="J21" s="831"/>
      <c r="K21" s="831"/>
      <c r="L21" s="831"/>
      <c r="M21" s="831"/>
    </row>
    <row r="22" spans="2:13" ht="69" x14ac:dyDescent="0.25">
      <c r="B22" s="831"/>
      <c r="C22" s="371" t="s">
        <v>1182</v>
      </c>
      <c r="D22" s="371" t="s">
        <v>1183</v>
      </c>
      <c r="E22" s="371" t="s">
        <v>1184</v>
      </c>
      <c r="F22" s="310" t="s">
        <v>620</v>
      </c>
      <c r="G22" s="310" t="s">
        <v>621</v>
      </c>
      <c r="H22" s="310" t="s">
        <v>622</v>
      </c>
      <c r="I22" s="371" t="s">
        <v>1185</v>
      </c>
      <c r="J22" s="371" t="s">
        <v>1186</v>
      </c>
      <c r="K22" s="371" t="s">
        <v>1187</v>
      </c>
      <c r="L22" s="371" t="s">
        <v>1186</v>
      </c>
      <c r="M22" s="371" t="s">
        <v>1684</v>
      </c>
    </row>
    <row r="23" spans="2:13" x14ac:dyDescent="0.25">
      <c r="B23" s="39" t="s">
        <v>87</v>
      </c>
      <c r="C23" s="39"/>
      <c r="D23" s="39"/>
      <c r="E23" s="39"/>
      <c r="F23" s="39"/>
      <c r="G23" s="39"/>
      <c r="H23" s="39"/>
      <c r="I23" s="39"/>
      <c r="J23" s="39"/>
      <c r="K23" s="39"/>
      <c r="L23" s="39"/>
      <c r="M23" s="39"/>
    </row>
    <row r="24" spans="2:13" x14ac:dyDescent="0.25">
      <c r="B24" s="42" t="s">
        <v>232</v>
      </c>
      <c r="C24" s="42"/>
      <c r="D24" s="42"/>
      <c r="E24" s="42"/>
      <c r="F24" s="42"/>
      <c r="G24" s="42"/>
      <c r="H24" s="42"/>
      <c r="I24" s="42"/>
      <c r="J24" s="42"/>
      <c r="K24" s="42"/>
      <c r="L24" s="42"/>
      <c r="M24" s="42"/>
    </row>
    <row r="25" spans="2:13" x14ac:dyDescent="0.25">
      <c r="B25" s="42" t="s">
        <v>232</v>
      </c>
      <c r="C25" s="42"/>
      <c r="D25" s="42"/>
      <c r="E25" s="42"/>
      <c r="F25" s="42"/>
      <c r="G25" s="42"/>
      <c r="H25" s="42"/>
      <c r="I25" s="42"/>
      <c r="J25" s="42"/>
      <c r="K25" s="42"/>
      <c r="L25" s="42"/>
      <c r="M25" s="42"/>
    </row>
    <row r="26" spans="2:13" x14ac:dyDescent="0.25">
      <c r="B26" s="14" t="s">
        <v>96</v>
      </c>
      <c r="C26" s="14"/>
      <c r="D26" s="14"/>
      <c r="E26" s="14"/>
      <c r="F26" s="14"/>
      <c r="G26" s="14"/>
      <c r="H26" s="14"/>
      <c r="I26" s="14"/>
      <c r="J26" s="14"/>
      <c r="K26" s="14"/>
      <c r="L26" s="14"/>
      <c r="M26" s="14"/>
    </row>
    <row r="27" spans="2:13" x14ac:dyDescent="0.25">
      <c r="B27" s="42" t="s">
        <v>473</v>
      </c>
      <c r="C27" s="42"/>
      <c r="D27" s="42"/>
      <c r="E27" s="42"/>
      <c r="F27" s="42"/>
      <c r="G27" s="42"/>
      <c r="H27" s="42"/>
      <c r="I27" s="42"/>
      <c r="J27" s="42"/>
      <c r="K27" s="42"/>
      <c r="L27" s="42"/>
      <c r="M27" s="42"/>
    </row>
    <row r="28" spans="2:13" x14ac:dyDescent="0.25">
      <c r="B28" s="42" t="s">
        <v>473</v>
      </c>
      <c r="C28" s="42"/>
      <c r="D28" s="42"/>
      <c r="E28" s="42"/>
      <c r="F28" s="42"/>
      <c r="G28" s="42"/>
      <c r="H28" s="42"/>
      <c r="I28" s="42"/>
      <c r="J28" s="42"/>
      <c r="K28" s="42"/>
      <c r="L28" s="42"/>
      <c r="M28" s="42"/>
    </row>
    <row r="30" spans="2:13" x14ac:dyDescent="0.25">
      <c r="B30" s="706" t="s">
        <v>2</v>
      </c>
      <c r="C30" s="831" t="s">
        <v>618</v>
      </c>
      <c r="D30" s="831"/>
      <c r="E30" s="831"/>
      <c r="F30" s="831"/>
      <c r="G30" s="831"/>
      <c r="H30" s="831"/>
    </row>
    <row r="31" spans="2:13" ht="55.2" x14ac:dyDescent="0.25">
      <c r="B31" s="706"/>
      <c r="C31" s="371" t="s">
        <v>1214</v>
      </c>
      <c r="D31" s="371" t="s">
        <v>1215</v>
      </c>
      <c r="E31" s="371" t="s">
        <v>1216</v>
      </c>
      <c r="F31" s="371" t="s">
        <v>1217</v>
      </c>
      <c r="G31" s="371" t="s">
        <v>1218</v>
      </c>
      <c r="H31" s="371" t="s">
        <v>1219</v>
      </c>
    </row>
    <row r="32" spans="2:13" x14ac:dyDescent="0.25">
      <c r="B32" s="14" t="s">
        <v>1209</v>
      </c>
      <c r="C32" s="378"/>
      <c r="D32" s="378"/>
      <c r="E32" s="378"/>
      <c r="F32" s="378"/>
      <c r="G32" s="378"/>
      <c r="H32" s="378"/>
    </row>
    <row r="33" spans="2:8" x14ac:dyDescent="0.25">
      <c r="B33" s="14" t="s">
        <v>1210</v>
      </c>
      <c r="C33" s="378"/>
      <c r="D33" s="378"/>
      <c r="E33" s="378"/>
      <c r="F33" s="378"/>
      <c r="G33" s="378"/>
      <c r="H33" s="378"/>
    </row>
    <row r="34" spans="2:8" x14ac:dyDescent="0.25">
      <c r="B34" s="10" t="s">
        <v>1211</v>
      </c>
      <c r="C34" s="378"/>
      <c r="D34" s="378"/>
      <c r="E34" s="378"/>
      <c r="F34" s="378"/>
      <c r="G34" s="378"/>
      <c r="H34" s="378"/>
    </row>
    <row r="35" spans="2:8" x14ac:dyDescent="0.25">
      <c r="B35" s="10" t="s">
        <v>1212</v>
      </c>
      <c r="C35" s="378"/>
      <c r="D35" s="378"/>
      <c r="E35" s="378"/>
      <c r="F35" s="378"/>
      <c r="G35" s="378"/>
      <c r="H35" s="378"/>
    </row>
    <row r="36" spans="2:8" x14ac:dyDescent="0.25">
      <c r="B36" s="10" t="s">
        <v>1213</v>
      </c>
      <c r="C36" s="378"/>
      <c r="D36" s="378"/>
      <c r="E36" s="378"/>
      <c r="F36" s="378"/>
      <c r="G36" s="378"/>
      <c r="H36" s="378"/>
    </row>
    <row r="38" spans="2:8" x14ac:dyDescent="0.25">
      <c r="B38" s="3" t="s">
        <v>1221</v>
      </c>
    </row>
  </sheetData>
  <mergeCells count="16">
    <mergeCell ref="C30:H30"/>
    <mergeCell ref="B30:B31"/>
    <mergeCell ref="B2:U2"/>
    <mergeCell ref="B3:U3"/>
    <mergeCell ref="B4:U4"/>
    <mergeCell ref="B5:U5"/>
    <mergeCell ref="M9:O9"/>
    <mergeCell ref="P9:R9"/>
    <mergeCell ref="S9:U9"/>
    <mergeCell ref="G9:I9"/>
    <mergeCell ref="J9:L9"/>
    <mergeCell ref="B21:B22"/>
    <mergeCell ref="C9:E9"/>
    <mergeCell ref="F9:F10"/>
    <mergeCell ref="B9:B10"/>
    <mergeCell ref="C21:M21"/>
  </mergeCells>
  <printOptions horizontalCentered="1"/>
  <pageMargins left="0.2362204724409" right="0.23622047244094499" top="0.63" bottom="0.36" header="0.23622047244094499" footer="0.23622047244094499"/>
  <pageSetup paperSize="9" scale="43" orientation="landscape" r:id="rId1"/>
  <headerFooter alignWithMargins="0"/>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8D26-7135-42CF-AE92-876EF455AD19}">
  <sheetPr>
    <pageSetUpPr fitToPage="1"/>
  </sheetPr>
  <dimension ref="B2:P19"/>
  <sheetViews>
    <sheetView showGridLines="0" view="pageBreakPreview" zoomScale="80" zoomScaleNormal="75" zoomScaleSheetLayoutView="80" zoomScalePageLayoutView="110" workbookViewId="0">
      <selection activeCell="B25" sqref="B25"/>
    </sheetView>
  </sheetViews>
  <sheetFormatPr defaultColWidth="9.21875" defaultRowHeight="13.8" x14ac:dyDescent="0.25"/>
  <cols>
    <col min="1" max="1" width="4.77734375" style="47" customWidth="1"/>
    <col min="2" max="2" width="30.44140625" style="47" customWidth="1"/>
    <col min="3" max="8" width="16.21875" style="47" customWidth="1"/>
    <col min="9" max="12" width="14.5546875" style="47" customWidth="1"/>
    <col min="13" max="13" width="12.77734375" style="47" customWidth="1"/>
    <col min="14" max="14" width="16.77734375" style="47" customWidth="1"/>
    <col min="15" max="15" width="6.21875" style="47" bestFit="1" customWidth="1"/>
    <col min="16" max="16" width="11.5546875" style="47" customWidth="1"/>
    <col min="17" max="255" width="9.21875" style="47"/>
    <col min="256" max="256" width="15.77734375" style="47" customWidth="1"/>
    <col min="257" max="257" width="30.44140625" style="47" customWidth="1"/>
    <col min="258" max="269" width="10.77734375" style="47" customWidth="1"/>
    <col min="270" max="270" width="12.5546875" style="47" customWidth="1"/>
    <col min="271" max="271" width="6.21875" style="47" bestFit="1" customWidth="1"/>
    <col min="272" max="272" width="11.5546875" style="47" customWidth="1"/>
    <col min="273" max="511" width="9.21875" style="47"/>
    <col min="512" max="512" width="15.77734375" style="47" customWidth="1"/>
    <col min="513" max="513" width="30.44140625" style="47" customWidth="1"/>
    <col min="514" max="525" width="10.77734375" style="47" customWidth="1"/>
    <col min="526" max="526" width="12.5546875" style="47" customWidth="1"/>
    <col min="527" max="527" width="6.21875" style="47" bestFit="1" customWidth="1"/>
    <col min="528" max="528" width="11.5546875" style="47" customWidth="1"/>
    <col min="529" max="767" width="9.21875" style="47"/>
    <col min="768" max="768" width="15.77734375" style="47" customWidth="1"/>
    <col min="769" max="769" width="30.44140625" style="47" customWidth="1"/>
    <col min="770" max="781" width="10.77734375" style="47" customWidth="1"/>
    <col min="782" max="782" width="12.5546875" style="47" customWidth="1"/>
    <col min="783" max="783" width="6.21875" style="47" bestFit="1" customWidth="1"/>
    <col min="784" max="784" width="11.5546875" style="47" customWidth="1"/>
    <col min="785" max="1023" width="9.21875" style="47"/>
    <col min="1024" max="1024" width="15.77734375" style="47" customWidth="1"/>
    <col min="1025" max="1025" width="30.44140625" style="47" customWidth="1"/>
    <col min="1026" max="1037" width="10.77734375" style="47" customWidth="1"/>
    <col min="1038" max="1038" width="12.5546875" style="47" customWidth="1"/>
    <col min="1039" max="1039" width="6.21875" style="47" bestFit="1" customWidth="1"/>
    <col min="1040" max="1040" width="11.5546875" style="47" customWidth="1"/>
    <col min="1041" max="1279" width="9.21875" style="47"/>
    <col min="1280" max="1280" width="15.77734375" style="47" customWidth="1"/>
    <col min="1281" max="1281" width="30.44140625" style="47" customWidth="1"/>
    <col min="1282" max="1293" width="10.77734375" style="47" customWidth="1"/>
    <col min="1294" max="1294" width="12.5546875" style="47" customWidth="1"/>
    <col min="1295" max="1295" width="6.21875" style="47" bestFit="1" customWidth="1"/>
    <col min="1296" max="1296" width="11.5546875" style="47" customWidth="1"/>
    <col min="1297" max="1535" width="9.21875" style="47"/>
    <col min="1536" max="1536" width="15.77734375" style="47" customWidth="1"/>
    <col min="1537" max="1537" width="30.44140625" style="47" customWidth="1"/>
    <col min="1538" max="1549" width="10.77734375" style="47" customWidth="1"/>
    <col min="1550" max="1550" width="12.5546875" style="47" customWidth="1"/>
    <col min="1551" max="1551" width="6.21875" style="47" bestFit="1" customWidth="1"/>
    <col min="1552" max="1552" width="11.5546875" style="47" customWidth="1"/>
    <col min="1553" max="1791" width="9.21875" style="47"/>
    <col min="1792" max="1792" width="15.77734375" style="47" customWidth="1"/>
    <col min="1793" max="1793" width="30.44140625" style="47" customWidth="1"/>
    <col min="1794" max="1805" width="10.77734375" style="47" customWidth="1"/>
    <col min="1806" max="1806" width="12.5546875" style="47" customWidth="1"/>
    <col min="1807" max="1807" width="6.21875" style="47" bestFit="1" customWidth="1"/>
    <col min="1808" max="1808" width="11.5546875" style="47" customWidth="1"/>
    <col min="1809" max="2047" width="9.21875" style="47"/>
    <col min="2048" max="2048" width="15.77734375" style="47" customWidth="1"/>
    <col min="2049" max="2049" width="30.44140625" style="47" customWidth="1"/>
    <col min="2050" max="2061" width="10.77734375" style="47" customWidth="1"/>
    <col min="2062" max="2062" width="12.5546875" style="47" customWidth="1"/>
    <col min="2063" max="2063" width="6.21875" style="47" bestFit="1" customWidth="1"/>
    <col min="2064" max="2064" width="11.5546875" style="47" customWidth="1"/>
    <col min="2065" max="2303" width="9.21875" style="47"/>
    <col min="2304" max="2304" width="15.77734375" style="47" customWidth="1"/>
    <col min="2305" max="2305" width="30.44140625" style="47" customWidth="1"/>
    <col min="2306" max="2317" width="10.77734375" style="47" customWidth="1"/>
    <col min="2318" max="2318" width="12.5546875" style="47" customWidth="1"/>
    <col min="2319" max="2319" width="6.21875" style="47" bestFit="1" customWidth="1"/>
    <col min="2320" max="2320" width="11.5546875" style="47" customWidth="1"/>
    <col min="2321" max="2559" width="9.21875" style="47"/>
    <col min="2560" max="2560" width="15.77734375" style="47" customWidth="1"/>
    <col min="2561" max="2561" width="30.44140625" style="47" customWidth="1"/>
    <col min="2562" max="2573" width="10.77734375" style="47" customWidth="1"/>
    <col min="2574" max="2574" width="12.5546875" style="47" customWidth="1"/>
    <col min="2575" max="2575" width="6.21875" style="47" bestFit="1" customWidth="1"/>
    <col min="2576" max="2576" width="11.5546875" style="47" customWidth="1"/>
    <col min="2577" max="2815" width="9.21875" style="47"/>
    <col min="2816" max="2816" width="15.77734375" style="47" customWidth="1"/>
    <col min="2817" max="2817" width="30.44140625" style="47" customWidth="1"/>
    <col min="2818" max="2829" width="10.77734375" style="47" customWidth="1"/>
    <col min="2830" max="2830" width="12.5546875" style="47" customWidth="1"/>
    <col min="2831" max="2831" width="6.21875" style="47" bestFit="1" customWidth="1"/>
    <col min="2832" max="2832" width="11.5546875" style="47" customWidth="1"/>
    <col min="2833" max="3071" width="9.21875" style="47"/>
    <col min="3072" max="3072" width="15.77734375" style="47" customWidth="1"/>
    <col min="3073" max="3073" width="30.44140625" style="47" customWidth="1"/>
    <col min="3074" max="3085" width="10.77734375" style="47" customWidth="1"/>
    <col min="3086" max="3086" width="12.5546875" style="47" customWidth="1"/>
    <col min="3087" max="3087" width="6.21875" style="47" bestFit="1" customWidth="1"/>
    <col min="3088" max="3088" width="11.5546875" style="47" customWidth="1"/>
    <col min="3089" max="3327" width="9.21875" style="47"/>
    <col min="3328" max="3328" width="15.77734375" style="47" customWidth="1"/>
    <col min="3329" max="3329" width="30.44140625" style="47" customWidth="1"/>
    <col min="3330" max="3341" width="10.77734375" style="47" customWidth="1"/>
    <col min="3342" max="3342" width="12.5546875" style="47" customWidth="1"/>
    <col min="3343" max="3343" width="6.21875" style="47" bestFit="1" customWidth="1"/>
    <col min="3344" max="3344" width="11.5546875" style="47" customWidth="1"/>
    <col min="3345" max="3583" width="9.21875" style="47"/>
    <col min="3584" max="3584" width="15.77734375" style="47" customWidth="1"/>
    <col min="3585" max="3585" width="30.44140625" style="47" customWidth="1"/>
    <col min="3586" max="3597" width="10.77734375" style="47" customWidth="1"/>
    <col min="3598" max="3598" width="12.5546875" style="47" customWidth="1"/>
    <col min="3599" max="3599" width="6.21875" style="47" bestFit="1" customWidth="1"/>
    <col min="3600" max="3600" width="11.5546875" style="47" customWidth="1"/>
    <col min="3601" max="3839" width="9.21875" style="47"/>
    <col min="3840" max="3840" width="15.77734375" style="47" customWidth="1"/>
    <col min="3841" max="3841" width="30.44140625" style="47" customWidth="1"/>
    <col min="3842" max="3853" width="10.77734375" style="47" customWidth="1"/>
    <col min="3854" max="3854" width="12.5546875" style="47" customWidth="1"/>
    <col min="3855" max="3855" width="6.21875" style="47" bestFit="1" customWidth="1"/>
    <col min="3856" max="3856" width="11.5546875" style="47" customWidth="1"/>
    <col min="3857" max="4095" width="9.21875" style="47"/>
    <col min="4096" max="4096" width="15.77734375" style="47" customWidth="1"/>
    <col min="4097" max="4097" width="30.44140625" style="47" customWidth="1"/>
    <col min="4098" max="4109" width="10.77734375" style="47" customWidth="1"/>
    <col min="4110" max="4110" width="12.5546875" style="47" customWidth="1"/>
    <col min="4111" max="4111" width="6.21875" style="47" bestFit="1" customWidth="1"/>
    <col min="4112" max="4112" width="11.5546875" style="47" customWidth="1"/>
    <col min="4113" max="4351" width="9.21875" style="47"/>
    <col min="4352" max="4352" width="15.77734375" style="47" customWidth="1"/>
    <col min="4353" max="4353" width="30.44140625" style="47" customWidth="1"/>
    <col min="4354" max="4365" width="10.77734375" style="47" customWidth="1"/>
    <col min="4366" max="4366" width="12.5546875" style="47" customWidth="1"/>
    <col min="4367" max="4367" width="6.21875" style="47" bestFit="1" customWidth="1"/>
    <col min="4368" max="4368" width="11.5546875" style="47" customWidth="1"/>
    <col min="4369" max="4607" width="9.21875" style="47"/>
    <col min="4608" max="4608" width="15.77734375" style="47" customWidth="1"/>
    <col min="4609" max="4609" width="30.44140625" style="47" customWidth="1"/>
    <col min="4610" max="4621" width="10.77734375" style="47" customWidth="1"/>
    <col min="4622" max="4622" width="12.5546875" style="47" customWidth="1"/>
    <col min="4623" max="4623" width="6.21875" style="47" bestFit="1" customWidth="1"/>
    <col min="4624" max="4624" width="11.5546875" style="47" customWidth="1"/>
    <col min="4625" max="4863" width="9.21875" style="47"/>
    <col min="4864" max="4864" width="15.77734375" style="47" customWidth="1"/>
    <col min="4865" max="4865" width="30.44140625" style="47" customWidth="1"/>
    <col min="4866" max="4877" width="10.77734375" style="47" customWidth="1"/>
    <col min="4878" max="4878" width="12.5546875" style="47" customWidth="1"/>
    <col min="4879" max="4879" width="6.21875" style="47" bestFit="1" customWidth="1"/>
    <col min="4880" max="4880" width="11.5546875" style="47" customWidth="1"/>
    <col min="4881" max="5119" width="9.21875" style="47"/>
    <col min="5120" max="5120" width="15.77734375" style="47" customWidth="1"/>
    <col min="5121" max="5121" width="30.44140625" style="47" customWidth="1"/>
    <col min="5122" max="5133" width="10.77734375" style="47" customWidth="1"/>
    <col min="5134" max="5134" width="12.5546875" style="47" customWidth="1"/>
    <col min="5135" max="5135" width="6.21875" style="47" bestFit="1" customWidth="1"/>
    <col min="5136" max="5136" width="11.5546875" style="47" customWidth="1"/>
    <col min="5137" max="5375" width="9.21875" style="47"/>
    <col min="5376" max="5376" width="15.77734375" style="47" customWidth="1"/>
    <col min="5377" max="5377" width="30.44140625" style="47" customWidth="1"/>
    <col min="5378" max="5389" width="10.77734375" style="47" customWidth="1"/>
    <col min="5390" max="5390" width="12.5546875" style="47" customWidth="1"/>
    <col min="5391" max="5391" width="6.21875" style="47" bestFit="1" customWidth="1"/>
    <col min="5392" max="5392" width="11.5546875" style="47" customWidth="1"/>
    <col min="5393" max="5631" width="9.21875" style="47"/>
    <col min="5632" max="5632" width="15.77734375" style="47" customWidth="1"/>
    <col min="5633" max="5633" width="30.44140625" style="47" customWidth="1"/>
    <col min="5634" max="5645" width="10.77734375" style="47" customWidth="1"/>
    <col min="5646" max="5646" width="12.5546875" style="47" customWidth="1"/>
    <col min="5647" max="5647" width="6.21875" style="47" bestFit="1" customWidth="1"/>
    <col min="5648" max="5648" width="11.5546875" style="47" customWidth="1"/>
    <col min="5649" max="5887" width="9.21875" style="47"/>
    <col min="5888" max="5888" width="15.77734375" style="47" customWidth="1"/>
    <col min="5889" max="5889" width="30.44140625" style="47" customWidth="1"/>
    <col min="5890" max="5901" width="10.77734375" style="47" customWidth="1"/>
    <col min="5902" max="5902" width="12.5546875" style="47" customWidth="1"/>
    <col min="5903" max="5903" width="6.21875" style="47" bestFit="1" customWidth="1"/>
    <col min="5904" max="5904" width="11.5546875" style="47" customWidth="1"/>
    <col min="5905" max="6143" width="9.21875" style="47"/>
    <col min="6144" max="6144" width="15.77734375" style="47" customWidth="1"/>
    <col min="6145" max="6145" width="30.44140625" style="47" customWidth="1"/>
    <col min="6146" max="6157" width="10.77734375" style="47" customWidth="1"/>
    <col min="6158" max="6158" width="12.5546875" style="47" customWidth="1"/>
    <col min="6159" max="6159" width="6.21875" style="47" bestFit="1" customWidth="1"/>
    <col min="6160" max="6160" width="11.5546875" style="47" customWidth="1"/>
    <col min="6161" max="6399" width="9.21875" style="47"/>
    <col min="6400" max="6400" width="15.77734375" style="47" customWidth="1"/>
    <col min="6401" max="6401" width="30.44140625" style="47" customWidth="1"/>
    <col min="6402" max="6413" width="10.77734375" style="47" customWidth="1"/>
    <col min="6414" max="6414" width="12.5546875" style="47" customWidth="1"/>
    <col min="6415" max="6415" width="6.21875" style="47" bestFit="1" customWidth="1"/>
    <col min="6416" max="6416" width="11.5546875" style="47" customWidth="1"/>
    <col min="6417" max="6655" width="9.21875" style="47"/>
    <col min="6656" max="6656" width="15.77734375" style="47" customWidth="1"/>
    <col min="6657" max="6657" width="30.44140625" style="47" customWidth="1"/>
    <col min="6658" max="6669" width="10.77734375" style="47" customWidth="1"/>
    <col min="6670" max="6670" width="12.5546875" style="47" customWidth="1"/>
    <col min="6671" max="6671" width="6.21875" style="47" bestFit="1" customWidth="1"/>
    <col min="6672" max="6672" width="11.5546875" style="47" customWidth="1"/>
    <col min="6673" max="6911" width="9.21875" style="47"/>
    <col min="6912" max="6912" width="15.77734375" style="47" customWidth="1"/>
    <col min="6913" max="6913" width="30.44140625" style="47" customWidth="1"/>
    <col min="6914" max="6925" width="10.77734375" style="47" customWidth="1"/>
    <col min="6926" max="6926" width="12.5546875" style="47" customWidth="1"/>
    <col min="6927" max="6927" width="6.21875" style="47" bestFit="1" customWidth="1"/>
    <col min="6928" max="6928" width="11.5546875" style="47" customWidth="1"/>
    <col min="6929" max="7167" width="9.21875" style="47"/>
    <col min="7168" max="7168" width="15.77734375" style="47" customWidth="1"/>
    <col min="7169" max="7169" width="30.44140625" style="47" customWidth="1"/>
    <col min="7170" max="7181" width="10.77734375" style="47" customWidth="1"/>
    <col min="7182" max="7182" width="12.5546875" style="47" customWidth="1"/>
    <col min="7183" max="7183" width="6.21875" style="47" bestFit="1" customWidth="1"/>
    <col min="7184" max="7184" width="11.5546875" style="47" customWidth="1"/>
    <col min="7185" max="7423" width="9.21875" style="47"/>
    <col min="7424" max="7424" width="15.77734375" style="47" customWidth="1"/>
    <col min="7425" max="7425" width="30.44140625" style="47" customWidth="1"/>
    <col min="7426" max="7437" width="10.77734375" style="47" customWidth="1"/>
    <col min="7438" max="7438" width="12.5546875" style="47" customWidth="1"/>
    <col min="7439" max="7439" width="6.21875" style="47" bestFit="1" customWidth="1"/>
    <col min="7440" max="7440" width="11.5546875" style="47" customWidth="1"/>
    <col min="7441" max="7679" width="9.21875" style="47"/>
    <col min="7680" max="7680" width="15.77734375" style="47" customWidth="1"/>
    <col min="7681" max="7681" width="30.44140625" style="47" customWidth="1"/>
    <col min="7682" max="7693" width="10.77734375" style="47" customWidth="1"/>
    <col min="7694" max="7694" width="12.5546875" style="47" customWidth="1"/>
    <col min="7695" max="7695" width="6.21875" style="47" bestFit="1" customWidth="1"/>
    <col min="7696" max="7696" width="11.5546875" style="47" customWidth="1"/>
    <col min="7697" max="7935" width="9.21875" style="47"/>
    <col min="7936" max="7936" width="15.77734375" style="47" customWidth="1"/>
    <col min="7937" max="7937" width="30.44140625" style="47" customWidth="1"/>
    <col min="7938" max="7949" width="10.77734375" style="47" customWidth="1"/>
    <col min="7950" max="7950" width="12.5546875" style="47" customWidth="1"/>
    <col min="7951" max="7951" width="6.21875" style="47" bestFit="1" customWidth="1"/>
    <col min="7952" max="7952" width="11.5546875" style="47" customWidth="1"/>
    <col min="7953" max="8191" width="9.21875" style="47"/>
    <col min="8192" max="8192" width="15.77734375" style="47" customWidth="1"/>
    <col min="8193" max="8193" width="30.44140625" style="47" customWidth="1"/>
    <col min="8194" max="8205" width="10.77734375" style="47" customWidth="1"/>
    <col min="8206" max="8206" width="12.5546875" style="47" customWidth="1"/>
    <col min="8207" max="8207" width="6.21875" style="47" bestFit="1" customWidth="1"/>
    <col min="8208" max="8208" width="11.5546875" style="47" customWidth="1"/>
    <col min="8209" max="8447" width="9.21875" style="47"/>
    <col min="8448" max="8448" width="15.77734375" style="47" customWidth="1"/>
    <col min="8449" max="8449" width="30.44140625" style="47" customWidth="1"/>
    <col min="8450" max="8461" width="10.77734375" style="47" customWidth="1"/>
    <col min="8462" max="8462" width="12.5546875" style="47" customWidth="1"/>
    <col min="8463" max="8463" width="6.21875" style="47" bestFit="1" customWidth="1"/>
    <col min="8464" max="8464" width="11.5546875" style="47" customWidth="1"/>
    <col min="8465" max="8703" width="9.21875" style="47"/>
    <col min="8704" max="8704" width="15.77734375" style="47" customWidth="1"/>
    <col min="8705" max="8705" width="30.44140625" style="47" customWidth="1"/>
    <col min="8706" max="8717" width="10.77734375" style="47" customWidth="1"/>
    <col min="8718" max="8718" width="12.5546875" style="47" customWidth="1"/>
    <col min="8719" max="8719" width="6.21875" style="47" bestFit="1" customWidth="1"/>
    <col min="8720" max="8720" width="11.5546875" style="47" customWidth="1"/>
    <col min="8721" max="8959" width="9.21875" style="47"/>
    <col min="8960" max="8960" width="15.77734375" style="47" customWidth="1"/>
    <col min="8961" max="8961" width="30.44140625" style="47" customWidth="1"/>
    <col min="8962" max="8973" width="10.77734375" style="47" customWidth="1"/>
    <col min="8974" max="8974" width="12.5546875" style="47" customWidth="1"/>
    <col min="8975" max="8975" width="6.21875" style="47" bestFit="1" customWidth="1"/>
    <col min="8976" max="8976" width="11.5546875" style="47" customWidth="1"/>
    <col min="8977" max="9215" width="9.21875" style="47"/>
    <col min="9216" max="9216" width="15.77734375" style="47" customWidth="1"/>
    <col min="9217" max="9217" width="30.44140625" style="47" customWidth="1"/>
    <col min="9218" max="9229" width="10.77734375" style="47" customWidth="1"/>
    <col min="9230" max="9230" width="12.5546875" style="47" customWidth="1"/>
    <col min="9231" max="9231" width="6.21875" style="47" bestFit="1" customWidth="1"/>
    <col min="9232" max="9232" width="11.5546875" style="47" customWidth="1"/>
    <col min="9233" max="9471" width="9.21875" style="47"/>
    <col min="9472" max="9472" width="15.77734375" style="47" customWidth="1"/>
    <col min="9473" max="9473" width="30.44140625" style="47" customWidth="1"/>
    <col min="9474" max="9485" width="10.77734375" style="47" customWidth="1"/>
    <col min="9486" max="9486" width="12.5546875" style="47" customWidth="1"/>
    <col min="9487" max="9487" width="6.21875" style="47" bestFit="1" customWidth="1"/>
    <col min="9488" max="9488" width="11.5546875" style="47" customWidth="1"/>
    <col min="9489" max="9727" width="9.21875" style="47"/>
    <col min="9728" max="9728" width="15.77734375" style="47" customWidth="1"/>
    <col min="9729" max="9729" width="30.44140625" style="47" customWidth="1"/>
    <col min="9730" max="9741" width="10.77734375" style="47" customWidth="1"/>
    <col min="9742" max="9742" width="12.5546875" style="47" customWidth="1"/>
    <col min="9743" max="9743" width="6.21875" style="47" bestFit="1" customWidth="1"/>
    <col min="9744" max="9744" width="11.5546875" style="47" customWidth="1"/>
    <col min="9745" max="9983" width="9.21875" style="47"/>
    <col min="9984" max="9984" width="15.77734375" style="47" customWidth="1"/>
    <col min="9985" max="9985" width="30.44140625" style="47" customWidth="1"/>
    <col min="9986" max="9997" width="10.77734375" style="47" customWidth="1"/>
    <col min="9998" max="9998" width="12.5546875" style="47" customWidth="1"/>
    <col min="9999" max="9999" width="6.21875" style="47" bestFit="1" customWidth="1"/>
    <col min="10000" max="10000" width="11.5546875" style="47" customWidth="1"/>
    <col min="10001" max="10239" width="9.21875" style="47"/>
    <col min="10240" max="10240" width="15.77734375" style="47" customWidth="1"/>
    <col min="10241" max="10241" width="30.44140625" style="47" customWidth="1"/>
    <col min="10242" max="10253" width="10.77734375" style="47" customWidth="1"/>
    <col min="10254" max="10254" width="12.5546875" style="47" customWidth="1"/>
    <col min="10255" max="10255" width="6.21875" style="47" bestFit="1" customWidth="1"/>
    <col min="10256" max="10256" width="11.5546875" style="47" customWidth="1"/>
    <col min="10257" max="10495" width="9.21875" style="47"/>
    <col min="10496" max="10496" width="15.77734375" style="47" customWidth="1"/>
    <col min="10497" max="10497" width="30.44140625" style="47" customWidth="1"/>
    <col min="10498" max="10509" width="10.77734375" style="47" customWidth="1"/>
    <col min="10510" max="10510" width="12.5546875" style="47" customWidth="1"/>
    <col min="10511" max="10511" width="6.21875" style="47" bestFit="1" customWidth="1"/>
    <col min="10512" max="10512" width="11.5546875" style="47" customWidth="1"/>
    <col min="10513" max="10751" width="9.21875" style="47"/>
    <col min="10752" max="10752" width="15.77734375" style="47" customWidth="1"/>
    <col min="10753" max="10753" width="30.44140625" style="47" customWidth="1"/>
    <col min="10754" max="10765" width="10.77734375" style="47" customWidth="1"/>
    <col min="10766" max="10766" width="12.5546875" style="47" customWidth="1"/>
    <col min="10767" max="10767" width="6.21875" style="47" bestFit="1" customWidth="1"/>
    <col min="10768" max="10768" width="11.5546875" style="47" customWidth="1"/>
    <col min="10769" max="11007" width="9.21875" style="47"/>
    <col min="11008" max="11008" width="15.77734375" style="47" customWidth="1"/>
    <col min="11009" max="11009" width="30.44140625" style="47" customWidth="1"/>
    <col min="11010" max="11021" width="10.77734375" style="47" customWidth="1"/>
    <col min="11022" max="11022" width="12.5546875" style="47" customWidth="1"/>
    <col min="11023" max="11023" width="6.21875" style="47" bestFit="1" customWidth="1"/>
    <col min="11024" max="11024" width="11.5546875" style="47" customWidth="1"/>
    <col min="11025" max="11263" width="9.21875" style="47"/>
    <col min="11264" max="11264" width="15.77734375" style="47" customWidth="1"/>
    <col min="11265" max="11265" width="30.44140625" style="47" customWidth="1"/>
    <col min="11266" max="11277" width="10.77734375" style="47" customWidth="1"/>
    <col min="11278" max="11278" width="12.5546875" style="47" customWidth="1"/>
    <col min="11279" max="11279" width="6.21875" style="47" bestFit="1" customWidth="1"/>
    <col min="11280" max="11280" width="11.5546875" style="47" customWidth="1"/>
    <col min="11281" max="11519" width="9.21875" style="47"/>
    <col min="11520" max="11520" width="15.77734375" style="47" customWidth="1"/>
    <col min="11521" max="11521" width="30.44140625" style="47" customWidth="1"/>
    <col min="11522" max="11533" width="10.77734375" style="47" customWidth="1"/>
    <col min="11534" max="11534" width="12.5546875" style="47" customWidth="1"/>
    <col min="11535" max="11535" width="6.21875" style="47" bestFit="1" customWidth="1"/>
    <col min="11536" max="11536" width="11.5546875" style="47" customWidth="1"/>
    <col min="11537" max="11775" width="9.21875" style="47"/>
    <col min="11776" max="11776" width="15.77734375" style="47" customWidth="1"/>
    <col min="11777" max="11777" width="30.44140625" style="47" customWidth="1"/>
    <col min="11778" max="11789" width="10.77734375" style="47" customWidth="1"/>
    <col min="11790" max="11790" width="12.5546875" style="47" customWidth="1"/>
    <col min="11791" max="11791" width="6.21875" style="47" bestFit="1" customWidth="1"/>
    <col min="11792" max="11792" width="11.5546875" style="47" customWidth="1"/>
    <col min="11793" max="12031" width="9.21875" style="47"/>
    <col min="12032" max="12032" width="15.77734375" style="47" customWidth="1"/>
    <col min="12033" max="12033" width="30.44140625" style="47" customWidth="1"/>
    <col min="12034" max="12045" width="10.77734375" style="47" customWidth="1"/>
    <col min="12046" max="12046" width="12.5546875" style="47" customWidth="1"/>
    <col min="12047" max="12047" width="6.21875" style="47" bestFit="1" customWidth="1"/>
    <col min="12048" max="12048" width="11.5546875" style="47" customWidth="1"/>
    <col min="12049" max="12287" width="9.21875" style="47"/>
    <col min="12288" max="12288" width="15.77734375" style="47" customWidth="1"/>
    <col min="12289" max="12289" width="30.44140625" style="47" customWidth="1"/>
    <col min="12290" max="12301" width="10.77734375" style="47" customWidth="1"/>
    <col min="12302" max="12302" width="12.5546875" style="47" customWidth="1"/>
    <col min="12303" max="12303" width="6.21875" style="47" bestFit="1" customWidth="1"/>
    <col min="12304" max="12304" width="11.5546875" style="47" customWidth="1"/>
    <col min="12305" max="12543" width="9.21875" style="47"/>
    <col min="12544" max="12544" width="15.77734375" style="47" customWidth="1"/>
    <col min="12545" max="12545" width="30.44140625" style="47" customWidth="1"/>
    <col min="12546" max="12557" width="10.77734375" style="47" customWidth="1"/>
    <col min="12558" max="12558" width="12.5546875" style="47" customWidth="1"/>
    <col min="12559" max="12559" width="6.21875" style="47" bestFit="1" customWidth="1"/>
    <col min="12560" max="12560" width="11.5546875" style="47" customWidth="1"/>
    <col min="12561" max="12799" width="9.21875" style="47"/>
    <col min="12800" max="12800" width="15.77734375" style="47" customWidth="1"/>
    <col min="12801" max="12801" width="30.44140625" style="47" customWidth="1"/>
    <col min="12802" max="12813" width="10.77734375" style="47" customWidth="1"/>
    <col min="12814" max="12814" width="12.5546875" style="47" customWidth="1"/>
    <col min="12815" max="12815" width="6.21875" style="47" bestFit="1" customWidth="1"/>
    <col min="12816" max="12816" width="11.5546875" style="47" customWidth="1"/>
    <col min="12817" max="13055" width="9.21875" style="47"/>
    <col min="13056" max="13056" width="15.77734375" style="47" customWidth="1"/>
    <col min="13057" max="13057" width="30.44140625" style="47" customWidth="1"/>
    <col min="13058" max="13069" width="10.77734375" style="47" customWidth="1"/>
    <col min="13070" max="13070" width="12.5546875" style="47" customWidth="1"/>
    <col min="13071" max="13071" width="6.21875" style="47" bestFit="1" customWidth="1"/>
    <col min="13072" max="13072" width="11.5546875" style="47" customWidth="1"/>
    <col min="13073" max="13311" width="9.21875" style="47"/>
    <col min="13312" max="13312" width="15.77734375" style="47" customWidth="1"/>
    <col min="13313" max="13313" width="30.44140625" style="47" customWidth="1"/>
    <col min="13314" max="13325" width="10.77734375" style="47" customWidth="1"/>
    <col min="13326" max="13326" width="12.5546875" style="47" customWidth="1"/>
    <col min="13327" max="13327" width="6.21875" style="47" bestFit="1" customWidth="1"/>
    <col min="13328" max="13328" width="11.5546875" style="47" customWidth="1"/>
    <col min="13329" max="13567" width="9.21875" style="47"/>
    <col min="13568" max="13568" width="15.77734375" style="47" customWidth="1"/>
    <col min="13569" max="13569" width="30.44140625" style="47" customWidth="1"/>
    <col min="13570" max="13581" width="10.77734375" style="47" customWidth="1"/>
    <col min="13582" max="13582" width="12.5546875" style="47" customWidth="1"/>
    <col min="13583" max="13583" width="6.21875" style="47" bestFit="1" customWidth="1"/>
    <col min="13584" max="13584" width="11.5546875" style="47" customWidth="1"/>
    <col min="13585" max="13823" width="9.21875" style="47"/>
    <col min="13824" max="13824" width="15.77734375" style="47" customWidth="1"/>
    <col min="13825" max="13825" width="30.44140625" style="47" customWidth="1"/>
    <col min="13826" max="13837" width="10.77734375" style="47" customWidth="1"/>
    <col min="13838" max="13838" width="12.5546875" style="47" customWidth="1"/>
    <col min="13839" max="13839" width="6.21875" style="47" bestFit="1" customWidth="1"/>
    <col min="13840" max="13840" width="11.5546875" style="47" customWidth="1"/>
    <col min="13841" max="14079" width="9.21875" style="47"/>
    <col min="14080" max="14080" width="15.77734375" style="47" customWidth="1"/>
    <col min="14081" max="14081" width="30.44140625" style="47" customWidth="1"/>
    <col min="14082" max="14093" width="10.77734375" style="47" customWidth="1"/>
    <col min="14094" max="14094" width="12.5546875" style="47" customWidth="1"/>
    <col min="14095" max="14095" width="6.21875" style="47" bestFit="1" customWidth="1"/>
    <col min="14096" max="14096" width="11.5546875" style="47" customWidth="1"/>
    <col min="14097" max="14335" width="9.21875" style="47"/>
    <col min="14336" max="14336" width="15.77734375" style="47" customWidth="1"/>
    <col min="14337" max="14337" width="30.44140625" style="47" customWidth="1"/>
    <col min="14338" max="14349" width="10.77734375" style="47" customWidth="1"/>
    <col min="14350" max="14350" width="12.5546875" style="47" customWidth="1"/>
    <col min="14351" max="14351" width="6.21875" style="47" bestFit="1" customWidth="1"/>
    <col min="14352" max="14352" width="11.5546875" style="47" customWidth="1"/>
    <col min="14353" max="14591" width="9.21875" style="47"/>
    <col min="14592" max="14592" width="15.77734375" style="47" customWidth="1"/>
    <col min="14593" max="14593" width="30.44140625" style="47" customWidth="1"/>
    <col min="14594" max="14605" width="10.77734375" style="47" customWidth="1"/>
    <col min="14606" max="14606" width="12.5546875" style="47" customWidth="1"/>
    <col min="14607" max="14607" width="6.21875" style="47" bestFit="1" customWidth="1"/>
    <col min="14608" max="14608" width="11.5546875" style="47" customWidth="1"/>
    <col min="14609" max="14847" width="9.21875" style="47"/>
    <col min="14848" max="14848" width="15.77734375" style="47" customWidth="1"/>
    <col min="14849" max="14849" width="30.44140625" style="47" customWidth="1"/>
    <col min="14850" max="14861" width="10.77734375" style="47" customWidth="1"/>
    <col min="14862" max="14862" width="12.5546875" style="47" customWidth="1"/>
    <col min="14863" max="14863" width="6.21875" style="47" bestFit="1" customWidth="1"/>
    <col min="14864" max="14864" width="11.5546875" style="47" customWidth="1"/>
    <col min="14865" max="15103" width="9.21875" style="47"/>
    <col min="15104" max="15104" width="15.77734375" style="47" customWidth="1"/>
    <col min="15105" max="15105" width="30.44140625" style="47" customWidth="1"/>
    <col min="15106" max="15117" width="10.77734375" style="47" customWidth="1"/>
    <col min="15118" max="15118" width="12.5546875" style="47" customWidth="1"/>
    <col min="15119" max="15119" width="6.21875" style="47" bestFit="1" customWidth="1"/>
    <col min="15120" max="15120" width="11.5546875" style="47" customWidth="1"/>
    <col min="15121" max="15359" width="9.21875" style="47"/>
    <col min="15360" max="15360" width="15.77734375" style="47" customWidth="1"/>
    <col min="15361" max="15361" width="30.44140625" style="47" customWidth="1"/>
    <col min="15362" max="15373" width="10.77734375" style="47" customWidth="1"/>
    <col min="15374" max="15374" width="12.5546875" style="47" customWidth="1"/>
    <col min="15375" max="15375" width="6.21875" style="47" bestFit="1" customWidth="1"/>
    <col min="15376" max="15376" width="11.5546875" style="47" customWidth="1"/>
    <col min="15377" max="15615" width="9.21875" style="47"/>
    <col min="15616" max="15616" width="15.77734375" style="47" customWidth="1"/>
    <col min="15617" max="15617" width="30.44140625" style="47" customWidth="1"/>
    <col min="15618" max="15629" width="10.77734375" style="47" customWidth="1"/>
    <col min="15630" max="15630" width="12.5546875" style="47" customWidth="1"/>
    <col min="15631" max="15631" width="6.21875" style="47" bestFit="1" customWidth="1"/>
    <col min="15632" max="15632" width="11.5546875" style="47" customWidth="1"/>
    <col min="15633" max="15871" width="9.21875" style="47"/>
    <col min="15872" max="15872" width="15.77734375" style="47" customWidth="1"/>
    <col min="15873" max="15873" width="30.44140625" style="47" customWidth="1"/>
    <col min="15874" max="15885" width="10.77734375" style="47" customWidth="1"/>
    <col min="15886" max="15886" width="12.5546875" style="47" customWidth="1"/>
    <col min="15887" max="15887" width="6.21875" style="47" bestFit="1" customWidth="1"/>
    <col min="15888" max="15888" width="11.5546875" style="47" customWidth="1"/>
    <col min="15889" max="16127" width="9.21875" style="47"/>
    <col min="16128" max="16128" width="15.77734375" style="47" customWidth="1"/>
    <col min="16129" max="16129" width="30.44140625" style="47" customWidth="1"/>
    <col min="16130" max="16141" width="10.77734375" style="47" customWidth="1"/>
    <col min="16142" max="16142" width="12.5546875" style="47" customWidth="1"/>
    <col min="16143" max="16143" width="6.21875" style="47" bestFit="1" customWidth="1"/>
    <col min="16144" max="16144" width="11.5546875" style="47" customWidth="1"/>
    <col min="16145" max="16384" width="9.21875" style="47"/>
  </cols>
  <sheetData>
    <row r="2" spans="2:16" x14ac:dyDescent="0.25">
      <c r="B2" s="692" t="s">
        <v>83</v>
      </c>
      <c r="C2" s="688"/>
      <c r="D2" s="688"/>
      <c r="E2" s="688"/>
      <c r="F2" s="688"/>
      <c r="G2" s="688"/>
      <c r="H2" s="688"/>
      <c r="I2" s="688"/>
      <c r="J2" s="688"/>
      <c r="K2" s="688"/>
      <c r="L2" s="688"/>
      <c r="M2" s="688"/>
      <c r="N2" s="3"/>
    </row>
    <row r="3" spans="2:16" x14ac:dyDescent="0.25">
      <c r="B3" s="687" t="s">
        <v>114</v>
      </c>
      <c r="C3" s="688"/>
      <c r="D3" s="688"/>
      <c r="E3" s="688"/>
      <c r="F3" s="688"/>
      <c r="G3" s="688"/>
      <c r="H3" s="688"/>
      <c r="I3" s="688"/>
      <c r="J3" s="688"/>
      <c r="K3" s="688"/>
      <c r="L3" s="688"/>
      <c r="M3" s="688"/>
      <c r="N3" s="3"/>
    </row>
    <row r="4" spans="2:16" x14ac:dyDescent="0.25">
      <c r="B4" s="692" t="s">
        <v>113</v>
      </c>
      <c r="C4" s="688"/>
      <c r="D4" s="688"/>
      <c r="E4" s="688"/>
      <c r="F4" s="688"/>
      <c r="G4" s="688"/>
      <c r="H4" s="688"/>
      <c r="I4" s="688"/>
      <c r="J4" s="688"/>
      <c r="K4" s="688"/>
      <c r="L4" s="688"/>
      <c r="M4" s="688"/>
      <c r="N4" s="3"/>
      <c r="O4" s="71"/>
      <c r="P4" s="71"/>
    </row>
    <row r="5" spans="2:16" x14ac:dyDescent="0.25">
      <c r="B5" s="692" t="s">
        <v>783</v>
      </c>
      <c r="C5" s="688"/>
      <c r="D5" s="688"/>
      <c r="E5" s="688"/>
      <c r="F5" s="688"/>
      <c r="G5" s="688"/>
      <c r="H5" s="688"/>
      <c r="I5" s="688"/>
      <c r="J5" s="688"/>
      <c r="K5" s="688"/>
      <c r="L5" s="688"/>
      <c r="M5" s="688"/>
      <c r="N5" s="48"/>
      <c r="O5" s="71"/>
      <c r="P5" s="71"/>
    </row>
    <row r="6" spans="2:16" x14ac:dyDescent="0.25">
      <c r="B6" s="187"/>
      <c r="C6" s="187"/>
      <c r="D6" s="187"/>
      <c r="E6" s="187"/>
      <c r="F6" s="187"/>
      <c r="G6" s="187"/>
      <c r="H6" s="187"/>
      <c r="I6" s="48"/>
      <c r="J6" s="48"/>
      <c r="K6" s="48"/>
      <c r="L6" s="48"/>
      <c r="M6" s="48"/>
      <c r="N6" s="48"/>
      <c r="O6" s="71"/>
      <c r="P6" s="71"/>
    </row>
    <row r="7" spans="2:16" x14ac:dyDescent="0.25">
      <c r="B7" s="46"/>
      <c r="C7" s="46"/>
      <c r="D7" s="46"/>
      <c r="E7" s="46"/>
      <c r="F7" s="46"/>
      <c r="G7" s="46"/>
      <c r="H7" s="46"/>
      <c r="I7" s="48"/>
      <c r="J7" s="48"/>
      <c r="K7" s="48"/>
      <c r="L7" s="48"/>
      <c r="M7" s="48"/>
      <c r="N7" s="71"/>
    </row>
    <row r="8" spans="2:16" x14ac:dyDescent="0.25">
      <c r="B8" s="46"/>
      <c r="C8" s="46"/>
      <c r="D8" s="46"/>
      <c r="E8" s="46"/>
      <c r="F8" s="46"/>
      <c r="G8" s="46"/>
      <c r="H8" s="46"/>
      <c r="I8" s="48"/>
      <c r="J8" s="48"/>
      <c r="K8" s="48"/>
      <c r="L8" s="48"/>
      <c r="M8" s="48"/>
      <c r="N8" s="71"/>
    </row>
    <row r="9" spans="2:16" ht="13.95" customHeight="1" x14ac:dyDescent="0.25">
      <c r="B9" s="706" t="s">
        <v>197</v>
      </c>
      <c r="C9" s="706" t="s">
        <v>116</v>
      </c>
      <c r="D9" s="706"/>
      <c r="E9" s="695" t="s">
        <v>1223</v>
      </c>
      <c r="F9" s="696"/>
      <c r="G9" s="696"/>
      <c r="H9" s="697"/>
      <c r="I9" s="693" t="s">
        <v>12</v>
      </c>
      <c r="J9" s="693"/>
      <c r="K9" s="693"/>
      <c r="L9" s="693"/>
      <c r="M9" s="693"/>
      <c r="N9" s="56"/>
    </row>
    <row r="10" spans="2:16" ht="27.6" x14ac:dyDescent="0.25">
      <c r="B10" s="706"/>
      <c r="C10" s="308" t="s">
        <v>1006</v>
      </c>
      <c r="D10" s="307" t="s">
        <v>227</v>
      </c>
      <c r="E10" s="381" t="s">
        <v>1242</v>
      </c>
      <c r="F10" s="381" t="s">
        <v>1243</v>
      </c>
      <c r="G10" s="381" t="s">
        <v>1244</v>
      </c>
      <c r="H10" s="381" t="s">
        <v>1245</v>
      </c>
      <c r="I10" s="380" t="s">
        <v>6</v>
      </c>
      <c r="J10" s="380" t="s">
        <v>7</v>
      </c>
      <c r="K10" s="380" t="s">
        <v>8</v>
      </c>
      <c r="L10" s="380" t="s">
        <v>9</v>
      </c>
      <c r="M10" s="307" t="s">
        <v>1228</v>
      </c>
    </row>
    <row r="11" spans="2:16" x14ac:dyDescent="0.25">
      <c r="B11" s="63" t="s">
        <v>252</v>
      </c>
      <c r="C11" s="63"/>
      <c r="D11" s="62"/>
      <c r="E11" s="62"/>
      <c r="F11" s="62"/>
      <c r="G11" s="62"/>
      <c r="H11" s="62"/>
      <c r="I11" s="65"/>
      <c r="J11" s="65"/>
      <c r="K11" s="65"/>
      <c r="L11" s="65"/>
      <c r="M11" s="65"/>
    </row>
    <row r="12" spans="2:16" x14ac:dyDescent="0.25">
      <c r="B12" s="63" t="s">
        <v>253</v>
      </c>
      <c r="C12" s="63"/>
      <c r="D12" s="62"/>
      <c r="E12" s="62"/>
      <c r="F12" s="62"/>
      <c r="G12" s="62"/>
      <c r="H12" s="62"/>
      <c r="I12" s="65"/>
      <c r="J12" s="65"/>
      <c r="K12" s="65"/>
      <c r="L12" s="65"/>
      <c r="M12" s="65"/>
    </row>
    <row r="13" spans="2:16" x14ac:dyDescent="0.25">
      <c r="B13" s="63" t="s">
        <v>254</v>
      </c>
      <c r="C13" s="63"/>
      <c r="D13" s="62"/>
      <c r="E13" s="62"/>
      <c r="F13" s="62"/>
      <c r="G13" s="62"/>
      <c r="H13" s="62"/>
      <c r="I13" s="65"/>
      <c r="J13" s="65"/>
      <c r="K13" s="65"/>
      <c r="L13" s="65"/>
      <c r="M13" s="65"/>
    </row>
    <row r="14" spans="2:16" x14ac:dyDescent="0.25">
      <c r="B14" s="63" t="s">
        <v>255</v>
      </c>
      <c r="C14" s="63"/>
      <c r="D14" s="62"/>
      <c r="E14" s="62"/>
      <c r="F14" s="62"/>
      <c r="G14" s="62"/>
      <c r="H14" s="62"/>
      <c r="I14" s="65"/>
      <c r="J14" s="65"/>
      <c r="K14" s="65"/>
      <c r="L14" s="65"/>
      <c r="M14" s="65"/>
    </row>
    <row r="15" spans="2:16" x14ac:dyDescent="0.25">
      <c r="B15" s="53" t="s">
        <v>256</v>
      </c>
      <c r="C15" s="53"/>
      <c r="D15" s="62"/>
      <c r="E15" s="62"/>
      <c r="F15" s="62"/>
      <c r="G15" s="62"/>
      <c r="H15" s="62"/>
      <c r="I15" s="65"/>
      <c r="J15" s="65"/>
      <c r="K15" s="65"/>
      <c r="L15" s="65"/>
      <c r="M15" s="65"/>
    </row>
    <row r="16" spans="2:16" x14ac:dyDescent="0.25">
      <c r="B16" s="55" t="s">
        <v>257</v>
      </c>
      <c r="C16" s="55"/>
      <c r="D16" s="55"/>
      <c r="E16" s="55"/>
      <c r="F16" s="55"/>
      <c r="G16" s="55"/>
      <c r="H16" s="55"/>
      <c r="I16" s="65"/>
      <c r="J16" s="65"/>
      <c r="K16" s="65"/>
      <c r="L16" s="65"/>
      <c r="M16" s="65"/>
    </row>
    <row r="17" spans="2:13" x14ac:dyDescent="0.25">
      <c r="B17" s="61" t="s">
        <v>258</v>
      </c>
      <c r="C17" s="61"/>
      <c r="D17" s="61"/>
      <c r="E17" s="61"/>
      <c r="F17" s="61"/>
      <c r="G17" s="61"/>
      <c r="H17" s="61"/>
      <c r="I17" s="65"/>
      <c r="J17" s="65"/>
      <c r="K17" s="65"/>
      <c r="L17" s="65"/>
      <c r="M17" s="65"/>
    </row>
    <row r="18" spans="2:13" x14ac:dyDescent="0.25">
      <c r="B18" s="263" t="s">
        <v>86</v>
      </c>
      <c r="C18" s="263"/>
      <c r="D18" s="263"/>
      <c r="E18" s="263"/>
      <c r="F18" s="263"/>
      <c r="G18" s="263"/>
      <c r="H18" s="263"/>
      <c r="I18" s="65"/>
      <c r="J18" s="65"/>
      <c r="K18" s="65"/>
      <c r="L18" s="65"/>
      <c r="M18" s="65"/>
    </row>
    <row r="19" spans="2:13" x14ac:dyDescent="0.25">
      <c r="B19" s="66"/>
      <c r="C19" s="66"/>
      <c r="D19" s="66"/>
      <c r="E19" s="66"/>
      <c r="F19" s="66"/>
      <c r="G19" s="66"/>
      <c r="H19" s="66"/>
    </row>
  </sheetData>
  <mergeCells count="8">
    <mergeCell ref="B2:M2"/>
    <mergeCell ref="B3:M3"/>
    <mergeCell ref="B4:M4"/>
    <mergeCell ref="B5:M5"/>
    <mergeCell ref="B9:B10"/>
    <mergeCell ref="C9:D9"/>
    <mergeCell ref="I9:M9"/>
    <mergeCell ref="E9:H9"/>
  </mergeCells>
  <printOptions horizontalCentered="1"/>
  <pageMargins left="0.2362204724409" right="0.23622047244094499" top="0.63" bottom="0.36" header="0.23622047244094499" footer="0.23622047244094499"/>
  <pageSetup paperSize="9" scale="73"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54AEB-DF7A-40A1-98CF-98B6C6FA8F78}">
  <sheetPr>
    <pageSetUpPr fitToPage="1"/>
  </sheetPr>
  <dimension ref="A2:I27"/>
  <sheetViews>
    <sheetView showGridLines="0" view="pageBreakPreview" zoomScale="85" zoomScaleNormal="100" zoomScaleSheetLayoutView="85" workbookViewId="0">
      <selection activeCell="B25" sqref="B25"/>
    </sheetView>
  </sheetViews>
  <sheetFormatPr defaultColWidth="9.109375" defaultRowHeight="13.8" x14ac:dyDescent="0.25"/>
  <cols>
    <col min="1" max="1" width="4.6640625" style="3" customWidth="1"/>
    <col min="2" max="2" width="41.44140625" style="3" customWidth="1"/>
    <col min="3" max="9" width="17.44140625" style="3" customWidth="1"/>
    <col min="10" max="16384" width="9.109375" style="3"/>
  </cols>
  <sheetData>
    <row r="2" spans="1:9" ht="15" customHeight="1" x14ac:dyDescent="0.25">
      <c r="A2" s="687" t="s">
        <v>83</v>
      </c>
      <c r="B2" s="687"/>
      <c r="C2" s="687"/>
      <c r="D2" s="687"/>
      <c r="E2" s="687"/>
      <c r="F2" s="687"/>
      <c r="G2" s="687"/>
      <c r="H2" s="687"/>
      <c r="I2" s="687"/>
    </row>
    <row r="3" spans="1:9" ht="15" customHeight="1" x14ac:dyDescent="0.25">
      <c r="A3" s="687" t="s">
        <v>114</v>
      </c>
      <c r="B3" s="687"/>
      <c r="C3" s="687"/>
      <c r="D3" s="687"/>
      <c r="E3" s="687"/>
      <c r="F3" s="687"/>
      <c r="G3" s="687"/>
      <c r="H3" s="687"/>
      <c r="I3" s="687"/>
    </row>
    <row r="4" spans="1:9" ht="15" customHeight="1" x14ac:dyDescent="0.25">
      <c r="A4" s="692" t="s">
        <v>691</v>
      </c>
      <c r="B4" s="692"/>
      <c r="C4" s="692"/>
      <c r="D4" s="692"/>
      <c r="E4" s="692"/>
      <c r="F4" s="692"/>
      <c r="G4" s="692"/>
      <c r="H4" s="692"/>
      <c r="I4" s="692"/>
    </row>
    <row r="5" spans="1:9" ht="15" customHeight="1" x14ac:dyDescent="0.25">
      <c r="A5" s="692" t="s">
        <v>943</v>
      </c>
      <c r="B5" s="692"/>
      <c r="C5" s="692"/>
      <c r="D5" s="692"/>
      <c r="E5" s="692"/>
      <c r="F5" s="692"/>
      <c r="G5" s="692"/>
      <c r="H5" s="692"/>
      <c r="I5" s="692"/>
    </row>
    <row r="6" spans="1:9" x14ac:dyDescent="0.25">
      <c r="A6" s="4"/>
      <c r="B6" s="33"/>
      <c r="C6" s="4"/>
      <c r="D6" s="4"/>
      <c r="E6" s="4"/>
      <c r="F6" s="4"/>
      <c r="G6" s="16"/>
      <c r="H6" s="16"/>
    </row>
    <row r="7" spans="1:9" ht="15" customHeight="1" x14ac:dyDescent="0.25">
      <c r="A7" s="826" t="s">
        <v>1</v>
      </c>
      <c r="B7" s="821" t="s">
        <v>2</v>
      </c>
      <c r="C7" s="855" t="s">
        <v>902</v>
      </c>
      <c r="D7" s="856"/>
      <c r="E7" s="718" t="s">
        <v>3</v>
      </c>
      <c r="F7" s="718"/>
      <c r="G7" s="718"/>
      <c r="H7" s="718"/>
      <c r="I7" s="718"/>
    </row>
    <row r="8" spans="1:9" x14ac:dyDescent="0.25">
      <c r="A8" s="826"/>
      <c r="B8" s="821"/>
      <c r="C8" s="857"/>
      <c r="D8" s="858"/>
      <c r="E8" s="386" t="s">
        <v>6</v>
      </c>
      <c r="F8" s="386" t="s">
        <v>7</v>
      </c>
      <c r="G8" s="386" t="s">
        <v>8</v>
      </c>
      <c r="H8" s="386" t="s">
        <v>9</v>
      </c>
      <c r="I8" s="24" t="s">
        <v>1228</v>
      </c>
    </row>
    <row r="9" spans="1:9" x14ac:dyDescent="0.25">
      <c r="A9" s="827"/>
      <c r="B9" s="822"/>
      <c r="C9" s="24" t="s">
        <v>117</v>
      </c>
      <c r="D9" s="24" t="s">
        <v>227</v>
      </c>
      <c r="E9" s="24" t="s">
        <v>10</v>
      </c>
      <c r="F9" s="24" t="s">
        <v>10</v>
      </c>
      <c r="G9" s="24" t="s">
        <v>10</v>
      </c>
      <c r="H9" s="24" t="s">
        <v>10</v>
      </c>
      <c r="I9" s="24" t="s">
        <v>10</v>
      </c>
    </row>
    <row r="10" spans="1:9" x14ac:dyDescent="0.25">
      <c r="A10" s="12">
        <v>1</v>
      </c>
      <c r="B10" s="10" t="s">
        <v>900</v>
      </c>
      <c r="C10" s="10"/>
      <c r="D10" s="10"/>
      <c r="E10" s="10"/>
      <c r="F10" s="10"/>
      <c r="G10" s="10"/>
      <c r="H10" s="10"/>
      <c r="I10" s="10"/>
    </row>
    <row r="11" spans="1:9" x14ac:dyDescent="0.25">
      <c r="A11" s="2"/>
    </row>
    <row r="12" spans="1:9" ht="13.8" customHeight="1" x14ac:dyDescent="0.25">
      <c r="A12" s="859" t="s">
        <v>1</v>
      </c>
      <c r="B12" s="723" t="s">
        <v>901</v>
      </c>
      <c r="C12" s="725"/>
    </row>
    <row r="13" spans="1:9" ht="27.6" x14ac:dyDescent="0.25">
      <c r="A13" s="860"/>
      <c r="B13" s="24" t="s">
        <v>2</v>
      </c>
      <c r="C13" s="34" t="s">
        <v>903</v>
      </c>
    </row>
    <row r="14" spans="1:9" x14ac:dyDescent="0.25">
      <c r="A14" s="198">
        <v>1</v>
      </c>
      <c r="B14" s="199" t="s">
        <v>899</v>
      </c>
      <c r="C14" s="10"/>
    </row>
    <row r="15" spans="1:9" x14ac:dyDescent="0.25">
      <c r="A15" s="198">
        <v>2</v>
      </c>
      <c r="B15" s="199" t="s">
        <v>182</v>
      </c>
      <c r="C15" s="10"/>
    </row>
    <row r="16" spans="1:9" x14ac:dyDescent="0.25">
      <c r="A16" s="198">
        <v>3</v>
      </c>
      <c r="B16" s="199" t="s">
        <v>392</v>
      </c>
      <c r="C16" s="10"/>
    </row>
    <row r="17" spans="1:3" x14ac:dyDescent="0.25">
      <c r="A17" s="198">
        <v>4</v>
      </c>
      <c r="B17" s="199" t="s">
        <v>393</v>
      </c>
      <c r="C17" s="10"/>
    </row>
    <row r="18" spans="1:3" x14ac:dyDescent="0.25">
      <c r="A18" s="198">
        <v>5</v>
      </c>
      <c r="B18" s="199" t="s">
        <v>394</v>
      </c>
      <c r="C18" s="10"/>
    </row>
    <row r="19" spans="1:3" x14ac:dyDescent="0.25">
      <c r="A19" s="198">
        <v>6</v>
      </c>
      <c r="B19" s="199" t="s">
        <v>395</v>
      </c>
      <c r="C19" s="10"/>
    </row>
    <row r="20" spans="1:3" x14ac:dyDescent="0.25">
      <c r="A20" s="198">
        <v>7</v>
      </c>
      <c r="B20" s="199" t="s">
        <v>396</v>
      </c>
      <c r="C20" s="10"/>
    </row>
    <row r="21" spans="1:3" x14ac:dyDescent="0.25">
      <c r="A21" s="198">
        <v>8</v>
      </c>
      <c r="B21" s="199" t="s">
        <v>397</v>
      </c>
      <c r="C21" s="10"/>
    </row>
    <row r="22" spans="1:3" x14ac:dyDescent="0.25">
      <c r="A22" s="198">
        <v>9</v>
      </c>
      <c r="B22" s="199" t="s">
        <v>398</v>
      </c>
      <c r="C22" s="10"/>
    </row>
    <row r="23" spans="1:3" x14ac:dyDescent="0.25">
      <c r="A23" s="198">
        <v>10</v>
      </c>
      <c r="B23" s="199" t="s">
        <v>399</v>
      </c>
      <c r="C23" s="10"/>
    </row>
    <row r="24" spans="1:3" x14ac:dyDescent="0.25">
      <c r="A24" s="198">
        <v>11</v>
      </c>
      <c r="B24" s="199" t="s">
        <v>400</v>
      </c>
      <c r="C24" s="10"/>
    </row>
    <row r="25" spans="1:3" x14ac:dyDescent="0.25">
      <c r="A25" s="198">
        <v>12</v>
      </c>
      <c r="B25" s="199" t="s">
        <v>401</v>
      </c>
      <c r="C25" s="10"/>
    </row>
    <row r="26" spans="1:3" x14ac:dyDescent="0.25">
      <c r="A26" s="35"/>
      <c r="B26" s="36"/>
    </row>
    <row r="27" spans="1:3" x14ac:dyDescent="0.25">
      <c r="A27" s="3" t="s">
        <v>1002</v>
      </c>
    </row>
  </sheetData>
  <mergeCells count="10">
    <mergeCell ref="B12:C12"/>
    <mergeCell ref="A2:I2"/>
    <mergeCell ref="A4:I4"/>
    <mergeCell ref="A5:I5"/>
    <mergeCell ref="A7:A9"/>
    <mergeCell ref="B7:B9"/>
    <mergeCell ref="E7:I7"/>
    <mergeCell ref="C7:D8"/>
    <mergeCell ref="A12:A13"/>
    <mergeCell ref="A3:I3"/>
  </mergeCells>
  <printOptions horizontalCentered="1"/>
  <pageMargins left="0.2362204724409" right="0.23622047244094499" top="0.63" bottom="0.36" header="0.23622047244094499" footer="0.23622047244094499"/>
  <pageSetup paperSize="9" scale="86"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6A78C-BBE1-4806-A78B-513CEF5DBDB6}">
  <sheetPr>
    <pageSetUpPr fitToPage="1"/>
  </sheetPr>
  <dimension ref="A1:X103"/>
  <sheetViews>
    <sheetView showGridLines="0" view="pageBreakPreview" zoomScale="66" zoomScaleNormal="70" zoomScaleSheetLayoutView="90" workbookViewId="0">
      <selection activeCell="B25" sqref="B25"/>
    </sheetView>
  </sheetViews>
  <sheetFormatPr defaultColWidth="9.109375" defaultRowHeight="13.8" x14ac:dyDescent="0.25"/>
  <cols>
    <col min="1" max="1" width="7.44140625" style="30" customWidth="1"/>
    <col min="2" max="2" width="36.77734375" style="335" customWidth="1"/>
    <col min="3" max="24" width="12.109375" style="30" customWidth="1"/>
    <col min="25" max="16384" width="9.109375" style="30"/>
  </cols>
  <sheetData>
    <row r="1" spans="1:24" s="22" customFormat="1" x14ac:dyDescent="0.25">
      <c r="A1" s="862" t="s">
        <v>83</v>
      </c>
      <c r="B1" s="862"/>
      <c r="C1" s="862"/>
      <c r="D1" s="862"/>
      <c r="E1" s="862"/>
      <c r="F1" s="862"/>
      <c r="G1" s="862"/>
      <c r="H1" s="862"/>
      <c r="I1" s="862"/>
      <c r="J1" s="862"/>
      <c r="K1" s="862"/>
      <c r="L1" s="862"/>
      <c r="M1" s="862"/>
      <c r="N1" s="862"/>
      <c r="O1" s="862"/>
      <c r="P1" s="862"/>
      <c r="Q1" s="862"/>
      <c r="R1" s="862"/>
      <c r="S1" s="862"/>
      <c r="T1" s="862"/>
      <c r="U1" s="862"/>
      <c r="V1" s="862"/>
      <c r="W1" s="862"/>
      <c r="X1" s="862"/>
    </row>
    <row r="2" spans="1:24" s="22" customFormat="1" x14ac:dyDescent="0.25">
      <c r="A2" s="862" t="s">
        <v>114</v>
      </c>
      <c r="B2" s="862"/>
      <c r="C2" s="862"/>
      <c r="D2" s="862"/>
      <c r="E2" s="862"/>
      <c r="F2" s="862"/>
      <c r="G2" s="862"/>
      <c r="H2" s="862"/>
      <c r="I2" s="862"/>
      <c r="J2" s="862"/>
      <c r="K2" s="862"/>
      <c r="L2" s="862"/>
      <c r="M2" s="862"/>
      <c r="N2" s="862"/>
      <c r="O2" s="862"/>
      <c r="P2" s="862"/>
      <c r="Q2" s="862"/>
      <c r="R2" s="862"/>
      <c r="S2" s="862"/>
      <c r="T2" s="862"/>
      <c r="U2" s="862"/>
      <c r="V2" s="862"/>
      <c r="W2" s="862"/>
      <c r="X2" s="862"/>
    </row>
    <row r="3" spans="1:24" s="23" customFormat="1" x14ac:dyDescent="0.25">
      <c r="A3" s="869" t="s">
        <v>691</v>
      </c>
      <c r="B3" s="869"/>
      <c r="C3" s="869"/>
      <c r="D3" s="869"/>
      <c r="E3" s="869"/>
      <c r="F3" s="869"/>
      <c r="G3" s="869"/>
      <c r="H3" s="869"/>
      <c r="I3" s="869"/>
      <c r="J3" s="869"/>
      <c r="K3" s="869"/>
      <c r="L3" s="869"/>
      <c r="M3" s="869"/>
      <c r="N3" s="869"/>
      <c r="O3" s="869"/>
      <c r="P3" s="869"/>
      <c r="Q3" s="869"/>
      <c r="R3" s="869"/>
      <c r="S3" s="869"/>
      <c r="T3" s="869"/>
      <c r="U3" s="869"/>
      <c r="V3" s="869"/>
      <c r="W3" s="869"/>
      <c r="X3" s="869"/>
    </row>
    <row r="4" spans="1:24" s="22" customFormat="1" x14ac:dyDescent="0.25">
      <c r="A4" s="862" t="s">
        <v>944</v>
      </c>
      <c r="B4" s="862"/>
      <c r="C4" s="862"/>
      <c r="D4" s="862"/>
      <c r="E4" s="862"/>
      <c r="F4" s="862"/>
      <c r="G4" s="862"/>
      <c r="H4" s="862"/>
      <c r="I4" s="862"/>
      <c r="J4" s="862"/>
      <c r="K4" s="862"/>
      <c r="L4" s="862"/>
      <c r="M4" s="862"/>
      <c r="N4" s="862"/>
      <c r="O4" s="862"/>
      <c r="P4" s="862"/>
      <c r="Q4" s="862"/>
      <c r="R4" s="862"/>
      <c r="S4" s="862"/>
      <c r="T4" s="862"/>
      <c r="U4" s="862"/>
      <c r="V4" s="862"/>
      <c r="W4" s="862"/>
      <c r="X4" s="862"/>
    </row>
    <row r="5" spans="1:24" s="22" customFormat="1" x14ac:dyDescent="0.25">
      <c r="A5" s="317"/>
      <c r="B5" s="330"/>
      <c r="C5" s="317"/>
      <c r="D5" s="317"/>
      <c r="E5" s="317"/>
      <c r="F5" s="317"/>
      <c r="G5" s="317"/>
      <c r="H5" s="317"/>
      <c r="I5" s="317"/>
      <c r="J5" s="317"/>
      <c r="K5" s="317"/>
      <c r="L5" s="317"/>
      <c r="M5" s="317"/>
      <c r="N5" s="317"/>
      <c r="O5" s="317"/>
      <c r="P5" s="317"/>
      <c r="Q5" s="317"/>
      <c r="R5" s="317"/>
      <c r="S5" s="317"/>
      <c r="T5" s="317"/>
      <c r="U5" s="317"/>
      <c r="V5" s="317"/>
      <c r="W5" s="317"/>
      <c r="X5" s="317"/>
    </row>
    <row r="6" spans="1:24" s="22" customFormat="1" x14ac:dyDescent="0.25">
      <c r="B6" s="331"/>
    </row>
    <row r="7" spans="1:24" s="22" customFormat="1" x14ac:dyDescent="0.25">
      <c r="A7" s="871" t="s">
        <v>909</v>
      </c>
      <c r="B7" s="874" t="s">
        <v>2</v>
      </c>
      <c r="C7" s="861" t="s">
        <v>485</v>
      </c>
      <c r="D7" s="861"/>
      <c r="E7" s="861"/>
      <c r="F7" s="861"/>
      <c r="G7" s="861" t="s">
        <v>5</v>
      </c>
      <c r="H7" s="861"/>
      <c r="I7" s="861"/>
      <c r="J7" s="861" t="s">
        <v>285</v>
      </c>
      <c r="K7" s="861"/>
      <c r="L7" s="861"/>
      <c r="M7" s="861"/>
      <c r="N7" s="861"/>
      <c r="O7" s="861"/>
      <c r="P7" s="861"/>
      <c r="Q7" s="861"/>
      <c r="R7" s="861"/>
      <c r="S7" s="861"/>
      <c r="T7" s="861"/>
      <c r="U7" s="861"/>
      <c r="V7" s="861"/>
      <c r="W7" s="861"/>
      <c r="X7" s="861"/>
    </row>
    <row r="8" spans="1:24" s="22" customFormat="1" x14ac:dyDescent="0.25">
      <c r="A8" s="872"/>
      <c r="B8" s="875"/>
      <c r="C8" s="863" t="s">
        <v>227</v>
      </c>
      <c r="D8" s="864"/>
      <c r="E8" s="864"/>
      <c r="F8" s="865"/>
      <c r="G8" s="863" t="s">
        <v>720</v>
      </c>
      <c r="H8" s="864"/>
      <c r="I8" s="865"/>
      <c r="J8" s="861" t="s">
        <v>910</v>
      </c>
      <c r="K8" s="861"/>
      <c r="L8" s="861"/>
      <c r="M8" s="861"/>
      <c r="N8" s="861"/>
      <c r="O8" s="861"/>
      <c r="P8" s="861"/>
      <c r="Q8" s="861"/>
      <c r="R8" s="861"/>
      <c r="S8" s="861"/>
      <c r="T8" s="861"/>
      <c r="U8" s="861"/>
      <c r="V8" s="861"/>
      <c r="W8" s="861"/>
      <c r="X8" s="861"/>
    </row>
    <row r="9" spans="1:24" s="22" customFormat="1" x14ac:dyDescent="0.25">
      <c r="A9" s="872"/>
      <c r="B9" s="875"/>
      <c r="C9" s="866"/>
      <c r="D9" s="867"/>
      <c r="E9" s="867"/>
      <c r="F9" s="868"/>
      <c r="G9" s="866"/>
      <c r="H9" s="867"/>
      <c r="I9" s="868"/>
      <c r="J9" s="877" t="s">
        <v>6</v>
      </c>
      <c r="K9" s="878"/>
      <c r="L9" s="879"/>
      <c r="M9" s="877" t="s">
        <v>7</v>
      </c>
      <c r="N9" s="878"/>
      <c r="O9" s="879"/>
      <c r="P9" s="877" t="s">
        <v>8</v>
      </c>
      <c r="Q9" s="878"/>
      <c r="R9" s="879"/>
      <c r="S9" s="877" t="s">
        <v>9</v>
      </c>
      <c r="T9" s="878"/>
      <c r="U9" s="879"/>
      <c r="V9" s="870" t="s">
        <v>1228</v>
      </c>
      <c r="W9" s="870"/>
      <c r="X9" s="870"/>
    </row>
    <row r="10" spans="1:24" s="26" customFormat="1" ht="41.4" x14ac:dyDescent="0.25">
      <c r="A10" s="873"/>
      <c r="B10" s="876"/>
      <c r="C10" s="24" t="s">
        <v>911</v>
      </c>
      <c r="D10" s="25" t="s">
        <v>742</v>
      </c>
      <c r="E10" s="25" t="s">
        <v>912</v>
      </c>
      <c r="F10" s="25" t="s">
        <v>913</v>
      </c>
      <c r="G10" s="25" t="s">
        <v>742</v>
      </c>
      <c r="H10" s="25" t="s">
        <v>912</v>
      </c>
      <c r="I10" s="25" t="s">
        <v>913</v>
      </c>
      <c r="J10" s="25" t="s">
        <v>742</v>
      </c>
      <c r="K10" s="25" t="s">
        <v>912</v>
      </c>
      <c r="L10" s="25" t="s">
        <v>913</v>
      </c>
      <c r="M10" s="25" t="s">
        <v>742</v>
      </c>
      <c r="N10" s="25" t="s">
        <v>912</v>
      </c>
      <c r="O10" s="25" t="s">
        <v>913</v>
      </c>
      <c r="P10" s="25" t="s">
        <v>742</v>
      </c>
      <c r="Q10" s="25" t="s">
        <v>912</v>
      </c>
      <c r="R10" s="25" t="s">
        <v>913</v>
      </c>
      <c r="S10" s="25" t="s">
        <v>742</v>
      </c>
      <c r="T10" s="25" t="s">
        <v>912</v>
      </c>
      <c r="U10" s="25" t="s">
        <v>913</v>
      </c>
      <c r="V10" s="25" t="s">
        <v>742</v>
      </c>
      <c r="W10" s="25" t="s">
        <v>912</v>
      </c>
      <c r="X10" s="25" t="s">
        <v>913</v>
      </c>
    </row>
    <row r="11" spans="1:24" s="22" customFormat="1" x14ac:dyDescent="0.25">
      <c r="A11" s="27"/>
      <c r="B11" s="28"/>
      <c r="C11" s="29"/>
      <c r="D11" s="29"/>
      <c r="E11" s="29"/>
      <c r="F11" s="29"/>
      <c r="G11" s="29"/>
      <c r="H11" s="29"/>
      <c r="I11" s="29"/>
      <c r="J11" s="29"/>
      <c r="K11" s="29"/>
      <c r="L11" s="29"/>
      <c r="M11" s="29"/>
      <c r="N11" s="29"/>
      <c r="O11" s="29"/>
      <c r="P11" s="29"/>
      <c r="Q11" s="29"/>
      <c r="R11" s="29"/>
      <c r="S11" s="29"/>
      <c r="T11" s="29"/>
      <c r="U11" s="29"/>
      <c r="V11" s="29"/>
      <c r="W11" s="29"/>
      <c r="X11" s="29"/>
    </row>
    <row r="12" spans="1:24" s="22" customFormat="1" ht="27.6" x14ac:dyDescent="0.25">
      <c r="A12" s="29">
        <v>1</v>
      </c>
      <c r="B12" s="332" t="s">
        <v>925</v>
      </c>
      <c r="C12" s="29"/>
      <c r="D12" s="29"/>
      <c r="E12" s="29"/>
      <c r="F12" s="29"/>
      <c r="G12" s="29"/>
      <c r="H12" s="29"/>
      <c r="I12" s="29"/>
      <c r="J12" s="29"/>
      <c r="K12" s="29"/>
      <c r="L12" s="29"/>
      <c r="M12" s="29"/>
      <c r="N12" s="29"/>
      <c r="O12" s="29"/>
      <c r="P12" s="29"/>
      <c r="Q12" s="29"/>
      <c r="R12" s="29"/>
      <c r="S12" s="29"/>
      <c r="T12" s="29"/>
      <c r="U12" s="29"/>
      <c r="V12" s="29"/>
      <c r="W12" s="29"/>
      <c r="X12" s="29"/>
    </row>
    <row r="13" spans="1:24" s="22" customFormat="1" x14ac:dyDescent="0.25">
      <c r="A13" s="29" t="s">
        <v>924</v>
      </c>
      <c r="B13" s="333"/>
      <c r="C13" s="29"/>
      <c r="D13" s="29"/>
      <c r="E13" s="29"/>
      <c r="F13" s="29"/>
      <c r="G13" s="29"/>
      <c r="H13" s="29"/>
      <c r="I13" s="29"/>
      <c r="J13" s="29"/>
      <c r="K13" s="29"/>
      <c r="L13" s="29"/>
      <c r="M13" s="29"/>
      <c r="N13" s="29"/>
      <c r="O13" s="29"/>
      <c r="P13" s="29"/>
      <c r="Q13" s="29"/>
      <c r="R13" s="29"/>
      <c r="S13" s="29"/>
      <c r="T13" s="29"/>
      <c r="U13" s="29"/>
      <c r="V13" s="29"/>
      <c r="W13" s="29"/>
      <c r="X13" s="29"/>
    </row>
    <row r="14" spans="1:24" s="22" customFormat="1" x14ac:dyDescent="0.25">
      <c r="A14" s="29" t="s">
        <v>810</v>
      </c>
      <c r="B14" s="333"/>
      <c r="C14" s="29"/>
      <c r="D14" s="29"/>
      <c r="E14" s="29"/>
      <c r="F14" s="29"/>
      <c r="G14" s="29"/>
      <c r="H14" s="29"/>
      <c r="I14" s="29"/>
      <c r="J14" s="29"/>
      <c r="K14" s="29"/>
      <c r="L14" s="29"/>
      <c r="M14" s="29"/>
      <c r="N14" s="29"/>
      <c r="O14" s="29"/>
      <c r="P14" s="29"/>
      <c r="Q14" s="29"/>
      <c r="R14" s="29"/>
      <c r="S14" s="29"/>
      <c r="T14" s="29"/>
      <c r="U14" s="29"/>
      <c r="V14" s="29"/>
      <c r="W14" s="29"/>
      <c r="X14" s="29"/>
    </row>
    <row r="15" spans="1:24" x14ac:dyDescent="0.25">
      <c r="A15" s="12" t="s">
        <v>811</v>
      </c>
      <c r="B15" s="334"/>
      <c r="C15" s="12"/>
      <c r="D15" s="12"/>
      <c r="E15" s="12"/>
      <c r="F15" s="12"/>
      <c r="G15" s="12"/>
      <c r="H15" s="12"/>
      <c r="I15" s="12"/>
      <c r="J15" s="12"/>
      <c r="K15" s="12"/>
      <c r="L15" s="12"/>
      <c r="M15" s="12"/>
      <c r="N15" s="12"/>
      <c r="O15" s="12"/>
      <c r="P15" s="12"/>
      <c r="Q15" s="12"/>
      <c r="R15" s="12"/>
      <c r="S15" s="12"/>
      <c r="T15" s="12"/>
      <c r="U15" s="12"/>
      <c r="V15" s="12"/>
      <c r="W15" s="12"/>
      <c r="X15" s="12"/>
    </row>
    <row r="16" spans="1:24" x14ac:dyDescent="0.25">
      <c r="A16" s="12"/>
      <c r="B16" s="334"/>
      <c r="C16" s="12"/>
      <c r="D16" s="12"/>
      <c r="E16" s="12"/>
      <c r="F16" s="12"/>
      <c r="G16" s="12"/>
      <c r="H16" s="12"/>
      <c r="I16" s="12"/>
      <c r="J16" s="12"/>
      <c r="K16" s="12"/>
      <c r="L16" s="12"/>
      <c r="M16" s="12"/>
      <c r="N16" s="12"/>
      <c r="O16" s="12"/>
      <c r="P16" s="12"/>
      <c r="Q16" s="12"/>
      <c r="R16" s="12"/>
      <c r="S16" s="12"/>
      <c r="T16" s="12"/>
      <c r="U16" s="12"/>
      <c r="V16" s="12"/>
      <c r="W16" s="12"/>
      <c r="X16" s="12"/>
    </row>
    <row r="17" spans="1:24" x14ac:dyDescent="0.25">
      <c r="A17" s="12"/>
      <c r="B17" s="9" t="s">
        <v>86</v>
      </c>
      <c r="C17" s="12"/>
      <c r="D17" s="12"/>
      <c r="E17" s="12"/>
      <c r="F17" s="12"/>
      <c r="G17" s="12"/>
      <c r="H17" s="12"/>
      <c r="I17" s="12"/>
      <c r="J17" s="12"/>
      <c r="K17" s="12"/>
      <c r="L17" s="12"/>
      <c r="M17" s="12"/>
      <c r="N17" s="12"/>
      <c r="O17" s="12"/>
      <c r="P17" s="12"/>
      <c r="Q17" s="12"/>
      <c r="R17" s="12"/>
      <c r="S17" s="12"/>
      <c r="T17" s="12"/>
      <c r="U17" s="12"/>
      <c r="V17" s="12"/>
      <c r="W17" s="12"/>
      <c r="X17" s="12"/>
    </row>
    <row r="18" spans="1:24" x14ac:dyDescent="0.25">
      <c r="A18" s="12"/>
      <c r="B18" s="9"/>
      <c r="C18" s="12"/>
      <c r="D18" s="12"/>
      <c r="E18" s="12"/>
      <c r="F18" s="12"/>
      <c r="G18" s="12"/>
      <c r="H18" s="12"/>
      <c r="I18" s="12"/>
      <c r="J18" s="12"/>
      <c r="K18" s="12"/>
      <c r="L18" s="12"/>
      <c r="M18" s="12"/>
      <c r="N18" s="12"/>
      <c r="O18" s="12"/>
      <c r="P18" s="12"/>
      <c r="Q18" s="12"/>
      <c r="R18" s="12"/>
      <c r="S18" s="12"/>
      <c r="T18" s="12"/>
      <c r="U18" s="12"/>
      <c r="V18" s="12"/>
      <c r="W18" s="12"/>
      <c r="X18" s="12"/>
    </row>
    <row r="19" spans="1:24" ht="27.6" x14ac:dyDescent="0.25">
      <c r="A19" s="12">
        <v>2</v>
      </c>
      <c r="B19" s="110" t="s">
        <v>926</v>
      </c>
      <c r="C19" s="12"/>
      <c r="D19" s="12"/>
      <c r="E19" s="12"/>
      <c r="F19" s="12"/>
      <c r="G19" s="12"/>
      <c r="H19" s="12"/>
      <c r="I19" s="12"/>
      <c r="J19" s="12"/>
      <c r="K19" s="12"/>
      <c r="L19" s="12"/>
      <c r="M19" s="12"/>
      <c r="N19" s="12"/>
      <c r="O19" s="12"/>
      <c r="P19" s="12"/>
      <c r="Q19" s="12"/>
      <c r="R19" s="12"/>
      <c r="S19" s="12"/>
      <c r="T19" s="12"/>
      <c r="U19" s="12"/>
      <c r="V19" s="12"/>
      <c r="W19" s="12"/>
      <c r="X19" s="12"/>
    </row>
    <row r="20" spans="1:24" x14ac:dyDescent="0.25">
      <c r="A20" s="12"/>
      <c r="B20" s="333"/>
      <c r="C20" s="12"/>
      <c r="D20" s="12"/>
      <c r="E20" s="12"/>
      <c r="F20" s="12"/>
      <c r="G20" s="12"/>
      <c r="H20" s="12"/>
      <c r="I20" s="12"/>
      <c r="J20" s="12"/>
      <c r="K20" s="12"/>
      <c r="L20" s="12"/>
      <c r="M20" s="12"/>
      <c r="N20" s="12"/>
      <c r="O20" s="12"/>
      <c r="P20" s="12"/>
      <c r="Q20" s="12"/>
      <c r="R20" s="12"/>
      <c r="S20" s="12"/>
      <c r="T20" s="12"/>
      <c r="U20" s="12"/>
      <c r="V20" s="12"/>
      <c r="W20" s="12"/>
      <c r="X20" s="12"/>
    </row>
    <row r="21" spans="1:24" x14ac:dyDescent="0.25">
      <c r="A21" s="12"/>
      <c r="B21" s="333"/>
      <c r="C21" s="12"/>
      <c r="D21" s="12"/>
      <c r="E21" s="12"/>
      <c r="F21" s="12"/>
      <c r="G21" s="12"/>
      <c r="H21" s="12"/>
      <c r="I21" s="12"/>
      <c r="J21" s="12"/>
      <c r="K21" s="12"/>
      <c r="L21" s="12"/>
      <c r="M21" s="12"/>
      <c r="N21" s="12"/>
      <c r="O21" s="12"/>
      <c r="P21" s="12"/>
      <c r="Q21" s="12"/>
      <c r="R21" s="12"/>
      <c r="S21" s="12"/>
      <c r="T21" s="12"/>
      <c r="U21" s="12"/>
      <c r="V21" s="12"/>
      <c r="W21" s="12"/>
      <c r="X21" s="12"/>
    </row>
    <row r="22" spans="1:24" x14ac:dyDescent="0.25">
      <c r="A22" s="12">
        <v>3</v>
      </c>
      <c r="B22" s="427" t="s">
        <v>1330</v>
      </c>
      <c r="C22" s="12"/>
      <c r="D22" s="12"/>
      <c r="E22" s="12"/>
      <c r="F22" s="12"/>
      <c r="G22" s="12"/>
      <c r="H22" s="12"/>
      <c r="I22" s="12"/>
      <c r="J22" s="12"/>
      <c r="K22" s="12"/>
      <c r="L22" s="12"/>
      <c r="M22" s="12"/>
      <c r="N22" s="12"/>
      <c r="O22" s="12"/>
      <c r="P22" s="12"/>
      <c r="Q22" s="12"/>
      <c r="R22" s="12"/>
      <c r="S22" s="12"/>
      <c r="T22" s="12"/>
      <c r="U22" s="12"/>
      <c r="V22" s="12"/>
      <c r="W22" s="12"/>
      <c r="X22" s="12"/>
    </row>
    <row r="23" spans="1:24" x14ac:dyDescent="0.25">
      <c r="A23" s="12" t="s">
        <v>924</v>
      </c>
      <c r="B23" s="426" t="s">
        <v>1328</v>
      </c>
      <c r="C23" s="12"/>
      <c r="D23" s="12"/>
      <c r="E23" s="12"/>
      <c r="F23" s="12"/>
      <c r="G23" s="12"/>
      <c r="H23" s="12"/>
      <c r="I23" s="12"/>
      <c r="J23" s="12"/>
      <c r="K23" s="12"/>
      <c r="L23" s="12"/>
      <c r="M23" s="12"/>
      <c r="N23" s="12"/>
      <c r="O23" s="12"/>
      <c r="P23" s="12"/>
      <c r="Q23" s="12"/>
      <c r="R23" s="12"/>
      <c r="S23" s="12"/>
      <c r="T23" s="12"/>
      <c r="U23" s="12"/>
      <c r="V23" s="12"/>
      <c r="W23" s="12"/>
      <c r="X23" s="12"/>
    </row>
    <row r="24" spans="1:24" x14ac:dyDescent="0.25">
      <c r="A24" s="12" t="s">
        <v>810</v>
      </c>
      <c r="B24" s="426" t="s">
        <v>1329</v>
      </c>
      <c r="C24" s="12"/>
      <c r="D24" s="12"/>
      <c r="E24" s="12"/>
      <c r="F24" s="12"/>
      <c r="G24" s="12"/>
      <c r="H24" s="12"/>
      <c r="I24" s="12"/>
      <c r="J24" s="12"/>
      <c r="K24" s="12"/>
      <c r="L24" s="12"/>
      <c r="M24" s="12"/>
      <c r="N24" s="12"/>
      <c r="O24" s="12"/>
      <c r="P24" s="12"/>
      <c r="Q24" s="12"/>
      <c r="R24" s="12"/>
      <c r="S24" s="12"/>
      <c r="T24" s="12"/>
      <c r="U24" s="12"/>
      <c r="V24" s="12"/>
      <c r="W24" s="12"/>
      <c r="X24" s="12"/>
    </row>
    <row r="25" spans="1:24" x14ac:dyDescent="0.25">
      <c r="A25" s="12"/>
      <c r="B25" s="334"/>
      <c r="C25" s="12"/>
      <c r="D25" s="12"/>
      <c r="E25" s="12"/>
      <c r="F25" s="12"/>
      <c r="G25" s="12"/>
      <c r="H25" s="12"/>
      <c r="I25" s="12"/>
      <c r="J25" s="12"/>
      <c r="K25" s="12"/>
      <c r="L25" s="12"/>
      <c r="M25" s="12"/>
      <c r="N25" s="12"/>
      <c r="O25" s="12"/>
      <c r="P25" s="12"/>
      <c r="Q25" s="12"/>
      <c r="R25" s="12"/>
      <c r="S25" s="12"/>
      <c r="T25" s="12"/>
      <c r="U25" s="12"/>
      <c r="V25" s="12"/>
      <c r="W25" s="12"/>
      <c r="X25" s="12"/>
    </row>
    <row r="26" spans="1:24" x14ac:dyDescent="0.25">
      <c r="A26" s="12"/>
      <c r="B26" s="9" t="s">
        <v>86</v>
      </c>
      <c r="C26" s="12"/>
      <c r="D26" s="12"/>
      <c r="E26" s="12"/>
      <c r="F26" s="12"/>
      <c r="G26" s="12"/>
      <c r="H26" s="12"/>
      <c r="I26" s="12"/>
      <c r="J26" s="12"/>
      <c r="K26" s="12"/>
      <c r="L26" s="12"/>
      <c r="M26" s="12"/>
      <c r="N26" s="12"/>
      <c r="O26" s="12"/>
      <c r="P26" s="12"/>
      <c r="Q26" s="12"/>
      <c r="R26" s="12"/>
      <c r="S26" s="12"/>
      <c r="T26" s="12"/>
      <c r="U26" s="12"/>
      <c r="V26" s="12"/>
      <c r="W26" s="12"/>
      <c r="X26" s="12"/>
    </row>
    <row r="27" spans="1:24" x14ac:dyDescent="0.25">
      <c r="A27" s="12"/>
      <c r="B27" s="9"/>
      <c r="C27" s="12"/>
      <c r="D27" s="12"/>
      <c r="E27" s="12"/>
      <c r="F27" s="12"/>
      <c r="G27" s="12"/>
      <c r="H27" s="12"/>
      <c r="I27" s="12"/>
      <c r="J27" s="12"/>
      <c r="K27" s="12"/>
      <c r="L27" s="12"/>
      <c r="M27" s="12"/>
      <c r="N27" s="12"/>
      <c r="O27" s="12"/>
      <c r="P27" s="12"/>
      <c r="Q27" s="12"/>
      <c r="R27" s="12"/>
      <c r="S27" s="12"/>
      <c r="T27" s="12"/>
      <c r="U27" s="12"/>
      <c r="V27" s="12"/>
      <c r="W27" s="12"/>
      <c r="X27" s="12"/>
    </row>
    <row r="28" spans="1:24" ht="27.6" x14ac:dyDescent="0.25">
      <c r="A28" s="12">
        <v>4</v>
      </c>
      <c r="B28" s="428" t="s">
        <v>927</v>
      </c>
      <c r="C28" s="12"/>
      <c r="D28" s="12"/>
      <c r="E28" s="12"/>
      <c r="F28" s="12"/>
      <c r="G28" s="12"/>
      <c r="H28" s="12"/>
      <c r="I28" s="12"/>
      <c r="J28" s="12"/>
      <c r="K28" s="12"/>
      <c r="L28" s="12"/>
      <c r="M28" s="12"/>
      <c r="N28" s="12"/>
      <c r="O28" s="12"/>
      <c r="P28" s="12"/>
      <c r="Q28" s="12"/>
      <c r="R28" s="12"/>
      <c r="S28" s="12"/>
      <c r="T28" s="12"/>
      <c r="U28" s="12"/>
      <c r="V28" s="12"/>
      <c r="W28" s="12"/>
      <c r="X28" s="12"/>
    </row>
    <row r="29" spans="1:24" x14ac:dyDescent="0.25">
      <c r="A29" s="12"/>
      <c r="B29" s="429"/>
      <c r="C29" s="12"/>
      <c r="D29" s="12"/>
      <c r="E29" s="12"/>
      <c r="F29" s="12"/>
      <c r="G29" s="12"/>
      <c r="H29" s="12"/>
      <c r="I29" s="12"/>
      <c r="J29" s="12"/>
      <c r="K29" s="12"/>
      <c r="L29" s="12"/>
      <c r="M29" s="12"/>
      <c r="N29" s="12"/>
      <c r="O29" s="12"/>
      <c r="P29" s="12"/>
      <c r="Q29" s="12"/>
      <c r="R29" s="12"/>
      <c r="S29" s="12"/>
      <c r="T29" s="12"/>
      <c r="U29" s="12"/>
      <c r="V29" s="12"/>
      <c r="W29" s="12"/>
      <c r="X29" s="12"/>
    </row>
    <row r="30" spans="1:24" x14ac:dyDescent="0.25">
      <c r="A30" s="12"/>
      <c r="B30" s="333"/>
      <c r="C30" s="12"/>
      <c r="D30" s="12"/>
      <c r="E30" s="12"/>
      <c r="F30" s="12"/>
      <c r="G30" s="12"/>
      <c r="H30" s="12"/>
      <c r="I30" s="12"/>
      <c r="J30" s="12"/>
      <c r="K30" s="12"/>
      <c r="L30" s="12"/>
      <c r="M30" s="12"/>
      <c r="N30" s="12"/>
      <c r="O30" s="12"/>
      <c r="P30" s="12"/>
      <c r="Q30" s="12"/>
      <c r="R30" s="12"/>
      <c r="S30" s="12"/>
      <c r="T30" s="12"/>
      <c r="U30" s="12"/>
      <c r="V30" s="12"/>
      <c r="W30" s="12"/>
      <c r="X30" s="12"/>
    </row>
    <row r="31" spans="1:24" x14ac:dyDescent="0.25">
      <c r="A31" s="12"/>
      <c r="B31" s="333"/>
      <c r="C31" s="12"/>
      <c r="D31" s="12"/>
      <c r="E31" s="12"/>
      <c r="F31" s="12"/>
      <c r="G31" s="12"/>
      <c r="H31" s="12"/>
      <c r="I31" s="12"/>
      <c r="J31" s="12"/>
      <c r="K31" s="12"/>
      <c r="L31" s="12"/>
      <c r="M31" s="12"/>
      <c r="N31" s="12"/>
      <c r="O31" s="12"/>
      <c r="P31" s="12"/>
      <c r="Q31" s="12"/>
      <c r="R31" s="12"/>
      <c r="S31" s="12"/>
      <c r="T31" s="12"/>
      <c r="U31" s="12"/>
      <c r="V31" s="12"/>
      <c r="W31" s="12"/>
      <c r="X31" s="12"/>
    </row>
    <row r="32" spans="1:24" x14ac:dyDescent="0.25">
      <c r="A32" s="12"/>
      <c r="B32" s="9" t="s">
        <v>86</v>
      </c>
      <c r="C32" s="12"/>
      <c r="D32" s="12"/>
      <c r="E32" s="12"/>
      <c r="F32" s="12"/>
      <c r="G32" s="12"/>
      <c r="H32" s="12"/>
      <c r="I32" s="12"/>
      <c r="J32" s="12"/>
      <c r="K32" s="12"/>
      <c r="L32" s="12"/>
      <c r="M32" s="12"/>
      <c r="N32" s="12"/>
      <c r="O32" s="12"/>
      <c r="P32" s="12"/>
      <c r="Q32" s="12"/>
      <c r="R32" s="12"/>
      <c r="S32" s="12"/>
      <c r="T32" s="12"/>
      <c r="U32" s="12"/>
      <c r="V32" s="12"/>
      <c r="W32" s="12"/>
      <c r="X32" s="12"/>
    </row>
    <row r="33" spans="1:24" x14ac:dyDescent="0.25">
      <c r="A33" s="12"/>
      <c r="C33" s="12"/>
      <c r="D33" s="12"/>
      <c r="E33" s="12"/>
      <c r="F33" s="12"/>
      <c r="G33" s="12"/>
      <c r="H33" s="12"/>
      <c r="I33" s="12"/>
      <c r="J33" s="12"/>
      <c r="K33" s="12"/>
      <c r="L33" s="12"/>
      <c r="M33" s="12"/>
      <c r="N33" s="12"/>
      <c r="O33" s="12"/>
      <c r="P33" s="12"/>
      <c r="Q33" s="12"/>
      <c r="R33" s="12"/>
      <c r="S33" s="12"/>
      <c r="T33" s="12"/>
      <c r="U33" s="12"/>
      <c r="V33" s="12"/>
      <c r="W33" s="12"/>
      <c r="X33" s="12"/>
    </row>
    <row r="34" spans="1:24" ht="27.6" x14ac:dyDescent="0.25">
      <c r="A34" s="12">
        <v>5</v>
      </c>
      <c r="B34" s="9" t="s">
        <v>928</v>
      </c>
      <c r="C34" s="12"/>
      <c r="D34" s="12"/>
      <c r="E34" s="12"/>
      <c r="F34" s="12"/>
      <c r="G34" s="12"/>
      <c r="H34" s="12"/>
      <c r="I34" s="12"/>
      <c r="J34" s="12"/>
      <c r="K34" s="12"/>
      <c r="L34" s="12"/>
      <c r="M34" s="12"/>
      <c r="N34" s="12"/>
      <c r="O34" s="12"/>
      <c r="P34" s="12"/>
      <c r="Q34" s="12"/>
      <c r="R34" s="12"/>
      <c r="S34" s="12"/>
      <c r="T34" s="12"/>
      <c r="U34" s="12"/>
      <c r="V34" s="12"/>
      <c r="W34" s="12"/>
      <c r="X34" s="12"/>
    </row>
    <row r="35" spans="1:24" x14ac:dyDescent="0.25">
      <c r="B35" s="333"/>
      <c r="C35" s="12"/>
      <c r="D35" s="12"/>
      <c r="E35" s="12"/>
      <c r="F35" s="12"/>
      <c r="G35" s="12"/>
      <c r="H35" s="12"/>
      <c r="I35" s="12"/>
      <c r="J35" s="12"/>
      <c r="K35" s="12"/>
      <c r="L35" s="12"/>
      <c r="M35" s="12"/>
      <c r="N35" s="12"/>
      <c r="O35" s="12"/>
      <c r="P35" s="12"/>
      <c r="Q35" s="12"/>
      <c r="R35" s="12"/>
      <c r="S35" s="12"/>
      <c r="T35" s="12"/>
      <c r="U35" s="12"/>
      <c r="V35" s="12"/>
      <c r="W35" s="12"/>
      <c r="X35" s="12"/>
    </row>
    <row r="36" spans="1:24" x14ac:dyDescent="0.25">
      <c r="A36" s="12"/>
      <c r="B36" s="333"/>
      <c r="C36" s="12"/>
      <c r="D36" s="12"/>
      <c r="E36" s="12"/>
      <c r="F36" s="12"/>
      <c r="G36" s="12"/>
      <c r="H36" s="12"/>
      <c r="I36" s="12"/>
      <c r="J36" s="12"/>
      <c r="K36" s="12"/>
      <c r="L36" s="12"/>
      <c r="M36" s="12"/>
      <c r="N36" s="12"/>
      <c r="O36" s="12"/>
      <c r="P36" s="12"/>
      <c r="Q36" s="12"/>
      <c r="R36" s="12"/>
      <c r="S36" s="12"/>
      <c r="T36" s="12"/>
      <c r="U36" s="12"/>
      <c r="V36" s="12"/>
      <c r="W36" s="12"/>
      <c r="X36" s="12"/>
    </row>
    <row r="37" spans="1:24" x14ac:dyDescent="0.25">
      <c r="A37" s="12"/>
      <c r="B37" s="9" t="s">
        <v>86</v>
      </c>
      <c r="C37" s="12"/>
      <c r="D37" s="12"/>
      <c r="E37" s="12"/>
      <c r="F37" s="12"/>
      <c r="G37" s="12"/>
      <c r="H37" s="12"/>
      <c r="I37" s="12"/>
      <c r="J37" s="12"/>
      <c r="K37" s="12"/>
      <c r="L37" s="12"/>
      <c r="M37" s="12"/>
      <c r="N37" s="12"/>
      <c r="O37" s="12"/>
      <c r="P37" s="12"/>
      <c r="Q37" s="12"/>
      <c r="R37" s="12"/>
      <c r="S37" s="12"/>
      <c r="T37" s="12"/>
      <c r="U37" s="12"/>
      <c r="V37" s="12"/>
      <c r="W37" s="12"/>
      <c r="X37" s="12"/>
    </row>
    <row r="38" spans="1:24" x14ac:dyDescent="0.25">
      <c r="A38" s="12"/>
      <c r="B38" s="9"/>
      <c r="C38" s="12"/>
      <c r="D38" s="12"/>
      <c r="E38" s="12"/>
      <c r="F38" s="12"/>
      <c r="G38" s="12"/>
      <c r="H38" s="12"/>
      <c r="I38" s="12"/>
      <c r="J38" s="12"/>
      <c r="K38" s="12"/>
      <c r="L38" s="12"/>
      <c r="M38" s="12"/>
      <c r="N38" s="12"/>
      <c r="O38" s="12"/>
      <c r="P38" s="12"/>
      <c r="Q38" s="12"/>
      <c r="R38" s="12"/>
      <c r="S38" s="12"/>
      <c r="T38" s="12"/>
      <c r="U38" s="12"/>
      <c r="V38" s="12"/>
      <c r="W38" s="12"/>
      <c r="X38" s="12"/>
    </row>
    <row r="39" spans="1:24" x14ac:dyDescent="0.25">
      <c r="A39" s="12">
        <v>6</v>
      </c>
      <c r="B39" s="430" t="s">
        <v>1331</v>
      </c>
      <c r="C39" s="431"/>
      <c r="D39" s="12"/>
      <c r="E39" s="431"/>
      <c r="F39" s="431"/>
      <c r="G39" s="12"/>
      <c r="H39" s="431"/>
      <c r="I39" s="431"/>
      <c r="J39" s="12"/>
      <c r="K39" s="431"/>
      <c r="L39" s="431"/>
      <c r="M39" s="12"/>
      <c r="N39" s="431"/>
      <c r="O39" s="431"/>
      <c r="P39" s="12"/>
      <c r="Q39" s="431"/>
      <c r="R39" s="431"/>
      <c r="S39" s="12"/>
      <c r="T39" s="431"/>
      <c r="U39" s="431"/>
      <c r="V39" s="12"/>
      <c r="W39" s="431"/>
      <c r="X39" s="431"/>
    </row>
    <row r="40" spans="1:24" x14ac:dyDescent="0.25">
      <c r="A40" s="12"/>
      <c r="B40" s="9"/>
      <c r="C40" s="12"/>
      <c r="D40" s="12"/>
      <c r="E40" s="12"/>
      <c r="F40" s="12"/>
      <c r="G40" s="12"/>
      <c r="H40" s="12"/>
      <c r="I40" s="12"/>
      <c r="J40" s="12"/>
      <c r="K40" s="12"/>
      <c r="L40" s="12"/>
      <c r="M40" s="12"/>
      <c r="N40" s="12"/>
      <c r="O40" s="12"/>
      <c r="P40" s="12"/>
      <c r="Q40" s="12"/>
      <c r="R40" s="12"/>
      <c r="S40" s="12"/>
      <c r="T40" s="12"/>
      <c r="U40" s="12"/>
      <c r="V40" s="12"/>
      <c r="W40" s="12"/>
      <c r="X40" s="12"/>
    </row>
    <row r="41" spans="1:24" x14ac:dyDescent="0.25">
      <c r="A41" s="12"/>
      <c r="B41" s="9"/>
      <c r="C41" s="12"/>
      <c r="D41" s="12"/>
      <c r="E41" s="12"/>
      <c r="F41" s="12"/>
      <c r="G41" s="12"/>
      <c r="H41" s="12"/>
      <c r="I41" s="12"/>
      <c r="J41" s="12"/>
      <c r="K41" s="12"/>
      <c r="L41" s="12"/>
      <c r="M41" s="12"/>
      <c r="N41" s="12"/>
      <c r="O41" s="12"/>
      <c r="P41" s="12"/>
      <c r="Q41" s="12"/>
      <c r="R41" s="12"/>
      <c r="S41" s="12"/>
      <c r="T41" s="12"/>
      <c r="U41" s="12"/>
      <c r="V41" s="12"/>
      <c r="W41" s="12"/>
      <c r="X41" s="12"/>
    </row>
    <row r="42" spans="1:24" ht="42" customHeight="1" x14ac:dyDescent="0.25">
      <c r="A42" s="12">
        <v>7</v>
      </c>
      <c r="B42" s="428" t="s">
        <v>1332</v>
      </c>
      <c r="C42" s="12"/>
      <c r="D42" s="12"/>
      <c r="E42" s="12"/>
      <c r="F42" s="12"/>
      <c r="G42" s="12"/>
      <c r="H42" s="12"/>
      <c r="I42" s="12"/>
      <c r="J42" s="12"/>
      <c r="K42" s="12"/>
      <c r="L42" s="12"/>
      <c r="M42" s="12"/>
      <c r="N42" s="12"/>
      <c r="O42" s="12"/>
      <c r="P42" s="12"/>
      <c r="Q42" s="12"/>
      <c r="R42" s="12"/>
      <c r="S42" s="12"/>
      <c r="T42" s="12"/>
      <c r="U42" s="12"/>
      <c r="V42" s="12"/>
      <c r="W42" s="12"/>
      <c r="X42" s="12"/>
    </row>
    <row r="43" spans="1:24" ht="14.25" customHeight="1" x14ac:dyDescent="0.25">
      <c r="A43" s="12"/>
      <c r="B43" s="428"/>
      <c r="C43" s="12"/>
      <c r="D43" s="12"/>
      <c r="E43" s="12"/>
      <c r="F43" s="12"/>
      <c r="G43" s="12"/>
      <c r="H43" s="12"/>
      <c r="I43" s="12"/>
      <c r="J43" s="12"/>
      <c r="K43" s="12"/>
      <c r="L43" s="12"/>
      <c r="M43" s="12"/>
      <c r="N43" s="12"/>
      <c r="O43" s="12"/>
      <c r="P43" s="12"/>
      <c r="Q43" s="12"/>
      <c r="R43" s="12"/>
      <c r="S43" s="12"/>
      <c r="T43" s="12"/>
      <c r="U43" s="12"/>
      <c r="V43" s="12"/>
      <c r="W43" s="12"/>
      <c r="X43" s="12"/>
    </row>
    <row r="44" spans="1:24" ht="14.25" customHeight="1" x14ac:dyDescent="0.25">
      <c r="A44" s="12"/>
      <c r="B44" s="428"/>
      <c r="C44" s="12"/>
      <c r="D44" s="12"/>
      <c r="E44" s="12"/>
      <c r="F44" s="12"/>
      <c r="G44" s="12"/>
      <c r="H44" s="12"/>
      <c r="I44" s="12"/>
      <c r="J44" s="12"/>
      <c r="K44" s="12"/>
      <c r="L44" s="12"/>
      <c r="M44" s="12"/>
      <c r="N44" s="12"/>
      <c r="O44" s="12"/>
      <c r="P44" s="12"/>
      <c r="Q44" s="12"/>
      <c r="R44" s="12"/>
      <c r="S44" s="12"/>
      <c r="T44" s="12"/>
      <c r="U44" s="12"/>
      <c r="V44" s="12"/>
      <c r="W44" s="12"/>
      <c r="X44" s="12"/>
    </row>
    <row r="45" spans="1:24" ht="14.25" customHeight="1" x14ac:dyDescent="0.25">
      <c r="A45" s="12"/>
      <c r="B45" s="9" t="s">
        <v>86</v>
      </c>
      <c r="C45" s="12"/>
      <c r="D45" s="12"/>
      <c r="E45" s="12"/>
      <c r="F45" s="12"/>
      <c r="G45" s="12"/>
      <c r="H45" s="12"/>
      <c r="I45" s="12"/>
      <c r="J45" s="12"/>
      <c r="K45" s="12"/>
      <c r="L45" s="12"/>
      <c r="M45" s="12"/>
      <c r="N45" s="12"/>
      <c r="O45" s="12"/>
      <c r="P45" s="12"/>
      <c r="Q45" s="12"/>
      <c r="R45" s="12"/>
      <c r="S45" s="12"/>
      <c r="T45" s="12"/>
      <c r="U45" s="12"/>
      <c r="V45" s="12"/>
      <c r="W45" s="12"/>
      <c r="X45" s="12"/>
    </row>
    <row r="46" spans="1:24" ht="14.25" customHeight="1" x14ac:dyDescent="0.25">
      <c r="A46" s="12"/>
      <c r="B46" s="428"/>
      <c r="C46" s="12"/>
      <c r="D46" s="12"/>
      <c r="E46" s="12"/>
      <c r="F46" s="12"/>
      <c r="G46" s="12"/>
      <c r="H46" s="12"/>
      <c r="I46" s="12"/>
      <c r="J46" s="12"/>
      <c r="K46" s="12"/>
      <c r="L46" s="12"/>
      <c r="M46" s="12"/>
      <c r="N46" s="12"/>
      <c r="O46" s="12"/>
      <c r="P46" s="12"/>
      <c r="Q46" s="12"/>
      <c r="R46" s="12"/>
      <c r="S46" s="12"/>
      <c r="T46" s="12"/>
      <c r="U46" s="12"/>
      <c r="V46" s="12"/>
      <c r="W46" s="12"/>
      <c r="X46" s="12"/>
    </row>
    <row r="47" spans="1:24" ht="28.2" customHeight="1" x14ac:dyDescent="0.25">
      <c r="A47" s="12">
        <v>8</v>
      </c>
      <c r="B47" s="9" t="s">
        <v>1333</v>
      </c>
      <c r="C47" s="12"/>
      <c r="D47" s="12"/>
      <c r="E47" s="12"/>
      <c r="F47" s="12"/>
      <c r="G47" s="12"/>
      <c r="H47" s="12"/>
      <c r="I47" s="12"/>
      <c r="J47" s="12"/>
      <c r="K47" s="12"/>
      <c r="L47" s="12"/>
      <c r="M47" s="12"/>
      <c r="N47" s="12"/>
      <c r="O47" s="12"/>
      <c r="P47" s="12"/>
      <c r="Q47" s="12"/>
      <c r="R47" s="12"/>
      <c r="S47" s="12"/>
      <c r="T47" s="12"/>
      <c r="U47" s="12"/>
      <c r="V47" s="12"/>
      <c r="W47" s="12"/>
      <c r="X47" s="12"/>
    </row>
    <row r="48" spans="1:24" x14ac:dyDescent="0.25">
      <c r="A48" s="12"/>
      <c r="B48" s="9"/>
      <c r="C48" s="12"/>
      <c r="D48" s="12"/>
      <c r="E48" s="12"/>
      <c r="F48" s="12"/>
      <c r="G48" s="12"/>
      <c r="H48" s="12"/>
      <c r="I48" s="12"/>
      <c r="J48" s="12"/>
      <c r="K48" s="12"/>
      <c r="L48" s="12"/>
      <c r="M48" s="12"/>
      <c r="N48" s="12"/>
      <c r="O48" s="12"/>
      <c r="P48" s="12"/>
      <c r="Q48" s="12"/>
      <c r="R48" s="12"/>
      <c r="S48" s="12"/>
      <c r="T48" s="12"/>
      <c r="U48" s="12"/>
      <c r="V48" s="12"/>
      <c r="W48" s="12"/>
      <c r="X48" s="12"/>
    </row>
    <row r="49" spans="1:24" x14ac:dyDescent="0.25">
      <c r="A49" s="12"/>
      <c r="B49" s="9"/>
      <c r="C49" s="12"/>
      <c r="D49" s="12"/>
      <c r="E49" s="12"/>
      <c r="F49" s="12"/>
      <c r="G49" s="12"/>
      <c r="H49" s="12"/>
      <c r="I49" s="12"/>
      <c r="J49" s="12"/>
      <c r="K49" s="12"/>
      <c r="L49" s="12"/>
      <c r="M49" s="12"/>
      <c r="N49" s="12"/>
      <c r="O49" s="12"/>
      <c r="P49" s="12"/>
      <c r="Q49" s="12"/>
      <c r="R49" s="12"/>
      <c r="S49" s="12"/>
      <c r="T49" s="12"/>
      <c r="U49" s="12"/>
      <c r="V49" s="12"/>
      <c r="W49" s="12"/>
      <c r="X49" s="12"/>
    </row>
    <row r="50" spans="1:24" ht="28.2" customHeight="1" x14ac:dyDescent="0.25">
      <c r="A50" s="12"/>
      <c r="B50" s="9" t="s">
        <v>86</v>
      </c>
      <c r="C50" s="12"/>
      <c r="D50" s="12"/>
      <c r="E50" s="12"/>
      <c r="F50" s="12"/>
      <c r="G50" s="12"/>
      <c r="H50" s="12"/>
      <c r="I50" s="12"/>
      <c r="J50" s="12"/>
      <c r="K50" s="12"/>
      <c r="L50" s="12"/>
      <c r="M50" s="12"/>
      <c r="N50" s="12"/>
      <c r="O50" s="12"/>
      <c r="P50" s="12"/>
      <c r="Q50" s="12"/>
      <c r="R50" s="12"/>
      <c r="S50" s="12"/>
      <c r="T50" s="12"/>
      <c r="U50" s="12"/>
      <c r="V50" s="12"/>
      <c r="W50" s="12"/>
      <c r="X50" s="12"/>
    </row>
    <row r="51" spans="1:24" x14ac:dyDescent="0.25">
      <c r="A51" s="12"/>
      <c r="B51" s="9"/>
      <c r="C51" s="12"/>
      <c r="D51" s="12"/>
      <c r="E51" s="12"/>
      <c r="F51" s="12"/>
      <c r="G51" s="12"/>
      <c r="H51" s="12"/>
      <c r="I51" s="12"/>
      <c r="J51" s="12"/>
      <c r="K51" s="12"/>
      <c r="L51" s="12"/>
      <c r="M51" s="12"/>
      <c r="N51" s="12"/>
      <c r="O51" s="12"/>
      <c r="P51" s="12"/>
      <c r="Q51" s="12"/>
      <c r="R51" s="12"/>
      <c r="S51" s="12"/>
      <c r="T51" s="12"/>
      <c r="U51" s="12"/>
      <c r="V51" s="12"/>
      <c r="W51" s="12"/>
      <c r="X51" s="12"/>
    </row>
    <row r="52" spans="1:24" x14ac:dyDescent="0.25">
      <c r="A52" s="12">
        <v>9</v>
      </c>
      <c r="B52" s="430" t="s">
        <v>1334</v>
      </c>
      <c r="C52" s="431"/>
      <c r="D52" s="12"/>
      <c r="E52" s="431"/>
      <c r="F52" s="431"/>
      <c r="G52" s="12"/>
      <c r="H52" s="431"/>
      <c r="I52" s="431"/>
      <c r="J52" s="12"/>
      <c r="K52" s="431"/>
      <c r="L52" s="431"/>
      <c r="M52" s="12"/>
      <c r="N52" s="431"/>
      <c r="O52" s="431"/>
      <c r="P52" s="12"/>
      <c r="Q52" s="431"/>
      <c r="R52" s="431"/>
      <c r="S52" s="12"/>
      <c r="T52" s="431"/>
      <c r="U52" s="431"/>
      <c r="V52" s="12"/>
      <c r="W52" s="431"/>
      <c r="X52" s="431"/>
    </row>
    <row r="53" spans="1:24" x14ac:dyDescent="0.25">
      <c r="A53" s="12"/>
      <c r="B53" s="9"/>
      <c r="C53" s="12"/>
      <c r="D53" s="12"/>
      <c r="E53" s="12"/>
      <c r="F53" s="12"/>
      <c r="G53" s="12"/>
      <c r="H53" s="12"/>
      <c r="I53" s="12"/>
      <c r="J53" s="12"/>
      <c r="K53" s="12"/>
      <c r="L53" s="12"/>
      <c r="M53" s="12"/>
      <c r="N53" s="12"/>
      <c r="O53" s="12"/>
      <c r="P53" s="12"/>
      <c r="Q53" s="12"/>
      <c r="R53" s="12"/>
      <c r="S53" s="12"/>
      <c r="T53" s="12"/>
      <c r="U53" s="12"/>
      <c r="V53" s="12"/>
      <c r="W53" s="12"/>
      <c r="X53" s="12"/>
    </row>
    <row r="54" spans="1:24" x14ac:dyDescent="0.25">
      <c r="A54" s="12">
        <v>10</v>
      </c>
      <c r="B54" s="432" t="s">
        <v>1335</v>
      </c>
      <c r="C54" s="12"/>
      <c r="D54" s="12"/>
      <c r="E54" s="12"/>
      <c r="F54" s="12"/>
      <c r="G54" s="12"/>
      <c r="H54" s="12"/>
      <c r="I54" s="12"/>
      <c r="J54" s="12"/>
      <c r="K54" s="12"/>
      <c r="L54" s="12"/>
      <c r="M54" s="12"/>
      <c r="N54" s="12"/>
      <c r="O54" s="12"/>
      <c r="P54" s="12"/>
      <c r="Q54" s="12"/>
      <c r="R54" s="12"/>
      <c r="S54" s="12"/>
      <c r="T54" s="12"/>
      <c r="U54" s="12"/>
      <c r="V54" s="12"/>
      <c r="W54" s="12"/>
      <c r="X54" s="12"/>
    </row>
    <row r="55" spans="1:24" x14ac:dyDescent="0.25">
      <c r="A55" s="12" t="s">
        <v>924</v>
      </c>
      <c r="B55" s="433" t="s">
        <v>1298</v>
      </c>
      <c r="C55" s="12"/>
      <c r="D55" s="12"/>
      <c r="E55" s="12"/>
      <c r="F55" s="12"/>
      <c r="G55" s="12"/>
      <c r="H55" s="12"/>
      <c r="I55" s="12"/>
      <c r="J55" s="12"/>
      <c r="K55" s="12"/>
      <c r="L55" s="12"/>
      <c r="M55" s="12"/>
      <c r="N55" s="12"/>
      <c r="O55" s="12"/>
      <c r="P55" s="12"/>
      <c r="Q55" s="12"/>
      <c r="R55" s="12"/>
      <c r="S55" s="12"/>
      <c r="T55" s="12"/>
      <c r="U55" s="12"/>
      <c r="V55" s="12"/>
      <c r="W55" s="12"/>
      <c r="X55" s="12"/>
    </row>
    <row r="56" spans="1:24" x14ac:dyDescent="0.25">
      <c r="A56" s="12" t="s">
        <v>810</v>
      </c>
      <c r="B56" s="433" t="s">
        <v>1299</v>
      </c>
      <c r="C56" s="12"/>
      <c r="D56" s="12"/>
      <c r="E56" s="12"/>
      <c r="F56" s="12"/>
      <c r="G56" s="12"/>
      <c r="H56" s="12"/>
      <c r="I56" s="12"/>
      <c r="J56" s="12"/>
      <c r="K56" s="12"/>
      <c r="L56" s="12"/>
      <c r="M56" s="12"/>
      <c r="N56" s="12"/>
      <c r="O56" s="12"/>
      <c r="P56" s="12"/>
      <c r="Q56" s="12"/>
      <c r="R56" s="12"/>
      <c r="S56" s="12"/>
      <c r="T56" s="12"/>
      <c r="U56" s="12"/>
      <c r="V56" s="12"/>
      <c r="W56" s="12"/>
      <c r="X56" s="12"/>
    </row>
    <row r="57" spans="1:24" x14ac:dyDescent="0.25">
      <c r="A57" s="12"/>
      <c r="B57" s="9"/>
      <c r="C57" s="12"/>
      <c r="D57" s="12"/>
      <c r="E57" s="12"/>
      <c r="F57" s="12"/>
      <c r="G57" s="12"/>
      <c r="H57" s="12"/>
      <c r="I57" s="12"/>
      <c r="J57" s="12"/>
      <c r="K57" s="12"/>
      <c r="L57" s="12"/>
      <c r="M57" s="12"/>
      <c r="N57" s="12"/>
      <c r="O57" s="12"/>
      <c r="P57" s="12"/>
      <c r="Q57" s="12"/>
      <c r="R57" s="12"/>
      <c r="S57" s="12"/>
      <c r="T57" s="12"/>
      <c r="U57" s="12"/>
      <c r="V57" s="12"/>
      <c r="W57" s="12"/>
      <c r="X57" s="12"/>
    </row>
    <row r="58" spans="1:24" x14ac:dyDescent="0.25">
      <c r="A58" s="12"/>
      <c r="B58" s="9"/>
      <c r="C58" s="12"/>
      <c r="D58" s="12"/>
      <c r="E58" s="12"/>
      <c r="F58" s="12"/>
      <c r="G58" s="12"/>
      <c r="H58" s="12"/>
      <c r="I58" s="12"/>
      <c r="J58" s="12"/>
      <c r="K58" s="12"/>
      <c r="L58" s="12"/>
      <c r="M58" s="12"/>
      <c r="N58" s="12"/>
      <c r="O58" s="12"/>
      <c r="P58" s="12"/>
      <c r="Q58" s="12"/>
      <c r="R58" s="12"/>
      <c r="S58" s="12"/>
      <c r="T58" s="12"/>
      <c r="U58" s="12"/>
      <c r="V58" s="12"/>
      <c r="W58" s="12"/>
      <c r="X58" s="12"/>
    </row>
    <row r="59" spans="1:24" x14ac:dyDescent="0.25">
      <c r="A59" s="31">
        <v>8</v>
      </c>
      <c r="B59" s="9" t="s">
        <v>914</v>
      </c>
      <c r="C59" s="12"/>
      <c r="D59" s="12"/>
      <c r="E59" s="12"/>
      <c r="F59" s="12"/>
      <c r="G59" s="12"/>
      <c r="H59" s="12"/>
      <c r="I59" s="12"/>
      <c r="J59" s="12"/>
      <c r="K59" s="12"/>
      <c r="L59" s="12"/>
      <c r="M59" s="12"/>
      <c r="N59" s="12"/>
      <c r="O59" s="12"/>
      <c r="P59" s="12"/>
      <c r="Q59" s="12"/>
      <c r="R59" s="12"/>
      <c r="S59" s="12"/>
      <c r="T59" s="12"/>
      <c r="U59" s="12"/>
      <c r="V59" s="12"/>
      <c r="W59" s="12"/>
      <c r="X59" s="12"/>
    </row>
    <row r="60" spans="1:24" x14ac:dyDescent="0.25">
      <c r="A60" s="31"/>
      <c r="B60" s="43"/>
      <c r="C60" s="12"/>
      <c r="D60" s="12"/>
      <c r="E60" s="12"/>
      <c r="F60" s="12"/>
      <c r="G60" s="12"/>
      <c r="H60" s="12"/>
      <c r="I60" s="12"/>
      <c r="J60" s="12"/>
      <c r="K60" s="12"/>
      <c r="L60" s="12"/>
      <c r="M60" s="12"/>
      <c r="N60" s="12"/>
      <c r="O60" s="12"/>
      <c r="P60" s="12"/>
      <c r="Q60" s="12"/>
      <c r="R60" s="12"/>
      <c r="S60" s="12"/>
      <c r="T60" s="12"/>
      <c r="U60" s="12"/>
      <c r="V60" s="12"/>
      <c r="W60" s="12"/>
      <c r="X60" s="12"/>
    </row>
    <row r="61" spans="1:24" x14ac:dyDescent="0.25">
      <c r="A61" s="31">
        <v>9</v>
      </c>
      <c r="B61" s="9" t="s">
        <v>915</v>
      </c>
      <c r="C61" s="12"/>
      <c r="D61" s="12"/>
      <c r="E61" s="12"/>
      <c r="F61" s="12"/>
      <c r="G61" s="12"/>
      <c r="H61" s="12"/>
      <c r="I61" s="12"/>
      <c r="J61" s="12"/>
      <c r="K61" s="12"/>
      <c r="L61" s="12"/>
      <c r="M61" s="12"/>
      <c r="N61" s="12"/>
      <c r="O61" s="12"/>
      <c r="P61" s="12"/>
      <c r="Q61" s="12"/>
      <c r="R61" s="12"/>
      <c r="S61" s="12"/>
      <c r="T61" s="12"/>
      <c r="U61" s="12"/>
      <c r="V61" s="12"/>
      <c r="W61" s="12"/>
      <c r="X61" s="12"/>
    </row>
    <row r="62" spans="1:24" x14ac:dyDescent="0.25">
      <c r="A62" s="31"/>
      <c r="B62" s="43" t="s">
        <v>916</v>
      </c>
      <c r="C62" s="12"/>
      <c r="D62" s="12"/>
      <c r="E62" s="12"/>
      <c r="F62" s="12"/>
      <c r="G62" s="12"/>
      <c r="H62" s="12"/>
      <c r="I62" s="12"/>
      <c r="J62" s="12"/>
      <c r="K62" s="12"/>
      <c r="L62" s="12"/>
      <c r="M62" s="12"/>
      <c r="N62" s="12"/>
      <c r="O62" s="12"/>
      <c r="P62" s="12"/>
      <c r="Q62" s="12"/>
      <c r="R62" s="12"/>
      <c r="S62" s="12"/>
      <c r="T62" s="12"/>
      <c r="U62" s="12"/>
      <c r="V62" s="12"/>
      <c r="W62" s="12"/>
      <c r="X62" s="12"/>
    </row>
    <row r="63" spans="1:24" x14ac:dyDescent="0.25">
      <c r="A63" s="31"/>
      <c r="B63" s="43" t="s">
        <v>917</v>
      </c>
      <c r="C63" s="12"/>
      <c r="D63" s="12"/>
      <c r="E63" s="12"/>
      <c r="F63" s="12"/>
      <c r="G63" s="12"/>
      <c r="H63" s="12"/>
      <c r="I63" s="12"/>
      <c r="J63" s="12"/>
      <c r="K63" s="12"/>
      <c r="L63" s="12"/>
      <c r="M63" s="12"/>
      <c r="N63" s="12"/>
      <c r="O63" s="12"/>
      <c r="P63" s="12"/>
      <c r="Q63" s="12"/>
      <c r="R63" s="12"/>
      <c r="S63" s="12"/>
      <c r="T63" s="12"/>
      <c r="U63" s="12"/>
      <c r="V63" s="12"/>
      <c r="W63" s="12"/>
      <c r="X63" s="12"/>
    </row>
    <row r="64" spans="1:24" x14ac:dyDescent="0.25">
      <c r="A64" s="31"/>
      <c r="B64" s="9" t="s">
        <v>1450</v>
      </c>
      <c r="C64" s="12"/>
      <c r="D64" s="12"/>
      <c r="E64" s="12"/>
      <c r="F64" s="12"/>
      <c r="G64" s="12"/>
      <c r="H64" s="12"/>
      <c r="I64" s="12"/>
      <c r="J64" s="12"/>
      <c r="K64" s="12"/>
      <c r="L64" s="12"/>
      <c r="M64" s="12"/>
      <c r="N64" s="12"/>
      <c r="O64" s="12"/>
      <c r="P64" s="12"/>
      <c r="Q64" s="12"/>
      <c r="R64" s="12"/>
      <c r="S64" s="12"/>
      <c r="T64" s="12"/>
      <c r="U64" s="12"/>
      <c r="V64" s="12"/>
      <c r="W64" s="12"/>
      <c r="X64" s="12"/>
    </row>
    <row r="65" spans="1:24" x14ac:dyDescent="0.25">
      <c r="A65" s="31"/>
      <c r="C65" s="12"/>
      <c r="D65" s="12"/>
      <c r="E65" s="12"/>
      <c r="F65" s="12"/>
      <c r="G65" s="12"/>
      <c r="H65" s="12"/>
      <c r="I65" s="12"/>
      <c r="J65" s="12"/>
      <c r="K65" s="12"/>
      <c r="L65" s="12"/>
      <c r="M65" s="12"/>
      <c r="N65" s="12"/>
      <c r="O65" s="12"/>
      <c r="P65" s="12"/>
      <c r="Q65" s="12"/>
      <c r="R65" s="12"/>
      <c r="S65" s="12"/>
      <c r="T65" s="12"/>
      <c r="U65" s="12"/>
      <c r="V65" s="12"/>
      <c r="W65" s="12"/>
      <c r="X65" s="12"/>
    </row>
    <row r="66" spans="1:24" x14ac:dyDescent="0.25">
      <c r="A66" s="32"/>
    </row>
    <row r="67" spans="1:24" x14ac:dyDescent="0.25">
      <c r="A67" s="32"/>
    </row>
    <row r="68" spans="1:24" x14ac:dyDescent="0.25">
      <c r="A68" s="32"/>
    </row>
    <row r="69" spans="1:24" x14ac:dyDescent="0.25">
      <c r="A69" s="32"/>
    </row>
    <row r="70" spans="1:24" x14ac:dyDescent="0.25">
      <c r="A70" s="32"/>
    </row>
    <row r="71" spans="1:24" x14ac:dyDescent="0.25">
      <c r="A71" s="32"/>
    </row>
    <row r="72" spans="1:24" x14ac:dyDescent="0.25">
      <c r="A72" s="32"/>
    </row>
    <row r="73" spans="1:24" x14ac:dyDescent="0.25">
      <c r="A73" s="32"/>
    </row>
    <row r="74" spans="1:24" x14ac:dyDescent="0.25">
      <c r="A74" s="32"/>
    </row>
    <row r="75" spans="1:24" x14ac:dyDescent="0.25">
      <c r="A75" s="32"/>
    </row>
    <row r="76" spans="1:24" x14ac:dyDescent="0.25">
      <c r="A76" s="32"/>
    </row>
    <row r="77" spans="1:24" x14ac:dyDescent="0.25">
      <c r="A77" s="32"/>
    </row>
    <row r="78" spans="1:24" x14ac:dyDescent="0.25">
      <c r="A78" s="32"/>
    </row>
    <row r="79" spans="1:24" x14ac:dyDescent="0.25">
      <c r="A79" s="32"/>
    </row>
    <row r="80" spans="1:24" x14ac:dyDescent="0.25">
      <c r="A80" s="32"/>
    </row>
    <row r="81" spans="1:1" x14ac:dyDescent="0.25">
      <c r="A81" s="32"/>
    </row>
    <row r="82" spans="1:1" x14ac:dyDescent="0.25">
      <c r="A82" s="32"/>
    </row>
    <row r="83" spans="1:1" x14ac:dyDescent="0.25">
      <c r="A83" s="32"/>
    </row>
    <row r="84" spans="1:1" x14ac:dyDescent="0.25">
      <c r="A84" s="32"/>
    </row>
    <row r="85" spans="1:1" x14ac:dyDescent="0.25">
      <c r="A85" s="32"/>
    </row>
    <row r="86" spans="1:1" x14ac:dyDescent="0.25">
      <c r="A86" s="32"/>
    </row>
    <row r="87" spans="1:1" x14ac:dyDescent="0.25">
      <c r="A87" s="32"/>
    </row>
    <row r="88" spans="1:1" x14ac:dyDescent="0.25">
      <c r="A88" s="32"/>
    </row>
    <row r="89" spans="1:1" x14ac:dyDescent="0.25">
      <c r="A89" s="32"/>
    </row>
    <row r="90" spans="1:1" x14ac:dyDescent="0.25">
      <c r="A90" s="32"/>
    </row>
    <row r="91" spans="1:1" x14ac:dyDescent="0.25">
      <c r="A91" s="32"/>
    </row>
    <row r="92" spans="1:1" x14ac:dyDescent="0.25">
      <c r="A92" s="32"/>
    </row>
    <row r="93" spans="1:1" x14ac:dyDescent="0.25">
      <c r="A93" s="32"/>
    </row>
    <row r="94" spans="1:1" x14ac:dyDescent="0.25">
      <c r="A94" s="32"/>
    </row>
    <row r="95" spans="1:1" x14ac:dyDescent="0.25">
      <c r="A95" s="32"/>
    </row>
    <row r="96" spans="1:1" x14ac:dyDescent="0.25">
      <c r="A96" s="32"/>
    </row>
    <row r="97" spans="1:1" x14ac:dyDescent="0.25">
      <c r="A97" s="32"/>
    </row>
    <row r="98" spans="1:1" x14ac:dyDescent="0.25">
      <c r="A98" s="32"/>
    </row>
    <row r="99" spans="1:1" x14ac:dyDescent="0.25">
      <c r="A99" s="32"/>
    </row>
    <row r="100" spans="1:1" x14ac:dyDescent="0.25">
      <c r="A100" s="32"/>
    </row>
    <row r="101" spans="1:1" x14ac:dyDescent="0.25">
      <c r="A101" s="32"/>
    </row>
    <row r="102" spans="1:1" x14ac:dyDescent="0.25">
      <c r="A102" s="32"/>
    </row>
    <row r="103" spans="1:1" x14ac:dyDescent="0.25">
      <c r="A103" s="32"/>
    </row>
  </sheetData>
  <mergeCells count="17">
    <mergeCell ref="J8:X8"/>
    <mergeCell ref="J7:X7"/>
    <mergeCell ref="A2:X2"/>
    <mergeCell ref="C8:F9"/>
    <mergeCell ref="G8:I9"/>
    <mergeCell ref="A1:X1"/>
    <mergeCell ref="A3:X3"/>
    <mergeCell ref="A4:X4"/>
    <mergeCell ref="V9:X9"/>
    <mergeCell ref="A7:A10"/>
    <mergeCell ref="B7:B10"/>
    <mergeCell ref="C7:F7"/>
    <mergeCell ref="G7:I7"/>
    <mergeCell ref="J9:L9"/>
    <mergeCell ref="M9:O9"/>
    <mergeCell ref="P9:R9"/>
    <mergeCell ref="S9:U9"/>
  </mergeCells>
  <printOptions horizontalCentered="1"/>
  <pageMargins left="0.2362204724409" right="0.23622047244094499" top="0.63" bottom="0.36" header="0.23622047244094499" footer="0.23622047244094499"/>
  <pageSetup paperSize="9" scale="46"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72578-87A2-4927-A7FF-4D77F4125801}">
  <sheetPr>
    <pageSetUpPr fitToPage="1"/>
  </sheetPr>
  <dimension ref="A2:S45"/>
  <sheetViews>
    <sheetView showGridLines="0" view="pageBreakPreview" zoomScale="90" zoomScaleNormal="100" zoomScaleSheetLayoutView="90" workbookViewId="0">
      <selection activeCell="B23" sqref="B23:B27"/>
    </sheetView>
  </sheetViews>
  <sheetFormatPr defaultColWidth="9.109375" defaultRowHeight="13.8" x14ac:dyDescent="0.25"/>
  <cols>
    <col min="1" max="1" width="6.77734375" style="3" customWidth="1"/>
    <col min="2" max="2" width="28.21875" style="3" customWidth="1"/>
    <col min="3" max="3" width="35.109375" style="350" bestFit="1" customWidth="1"/>
    <col min="4" max="7" width="14.6640625" style="3" customWidth="1"/>
    <col min="8" max="8" width="8.33203125" style="3" bestFit="1" customWidth="1"/>
    <col min="9" max="12" width="14.6640625" style="3" customWidth="1"/>
    <col min="13" max="13" width="8.33203125" style="3" bestFit="1" customWidth="1"/>
    <col min="14" max="17" width="14.6640625" style="3" customWidth="1"/>
    <col min="18" max="18" width="11.6640625" style="3" bestFit="1" customWidth="1"/>
    <col min="19" max="19" width="23.109375" style="3" bestFit="1" customWidth="1"/>
    <col min="20" max="16384" width="9.109375" style="3"/>
  </cols>
  <sheetData>
    <row r="2" spans="1:19" ht="15" customHeight="1" x14ac:dyDescent="0.25">
      <c r="A2" s="687" t="s">
        <v>83</v>
      </c>
      <c r="B2" s="687"/>
      <c r="C2" s="687"/>
      <c r="D2" s="687"/>
      <c r="E2" s="687"/>
      <c r="F2" s="687"/>
      <c r="G2" s="687"/>
      <c r="H2" s="687"/>
      <c r="I2" s="687"/>
      <c r="J2" s="687"/>
      <c r="K2" s="687"/>
      <c r="L2" s="687"/>
      <c r="M2" s="687"/>
      <c r="N2" s="687"/>
      <c r="O2" s="687"/>
      <c r="P2" s="687"/>
    </row>
    <row r="3" spans="1:19" ht="15" customHeight="1" x14ac:dyDescent="0.25">
      <c r="A3" s="687" t="s">
        <v>114</v>
      </c>
      <c r="B3" s="687"/>
      <c r="C3" s="687"/>
      <c r="D3" s="687"/>
      <c r="E3" s="687"/>
      <c r="F3" s="687"/>
      <c r="G3" s="687"/>
      <c r="H3" s="687"/>
      <c r="I3" s="687"/>
      <c r="J3" s="687"/>
      <c r="K3" s="687"/>
      <c r="L3" s="687"/>
      <c r="M3" s="687"/>
      <c r="N3" s="687"/>
      <c r="O3" s="687"/>
      <c r="P3" s="687"/>
    </row>
    <row r="4" spans="1:19" ht="15" customHeight="1" x14ac:dyDescent="0.25">
      <c r="A4" s="692" t="s">
        <v>691</v>
      </c>
      <c r="B4" s="692"/>
      <c r="C4" s="692"/>
      <c r="D4" s="692"/>
      <c r="E4" s="692"/>
      <c r="F4" s="692"/>
      <c r="G4" s="692"/>
      <c r="H4" s="692"/>
      <c r="I4" s="692"/>
      <c r="J4" s="692"/>
      <c r="K4" s="692"/>
      <c r="L4" s="692"/>
      <c r="M4" s="692"/>
      <c r="N4" s="692"/>
      <c r="O4" s="692"/>
      <c r="P4" s="692"/>
    </row>
    <row r="5" spans="1:19" ht="15" customHeight="1" x14ac:dyDescent="0.25">
      <c r="A5" s="882" t="s">
        <v>1178</v>
      </c>
      <c r="B5" s="882"/>
      <c r="C5" s="882"/>
      <c r="D5" s="882"/>
      <c r="E5" s="882"/>
      <c r="F5" s="882"/>
      <c r="G5" s="882"/>
      <c r="H5" s="882"/>
      <c r="I5" s="882"/>
      <c r="J5" s="882"/>
      <c r="K5" s="882"/>
      <c r="L5" s="882"/>
      <c r="M5" s="882"/>
      <c r="N5" s="882"/>
      <c r="O5" s="882"/>
      <c r="P5" s="882"/>
    </row>
    <row r="6" spans="1:19" ht="15" customHeight="1" x14ac:dyDescent="0.25">
      <c r="A6" s="352"/>
      <c r="B6" s="352"/>
      <c r="C6" s="359"/>
      <c r="D6" s="352"/>
      <c r="E6" s="352"/>
      <c r="F6" s="352"/>
      <c r="G6" s="352"/>
      <c r="H6" s="352"/>
      <c r="I6" s="352"/>
    </row>
    <row r="7" spans="1:19" ht="15" customHeight="1" x14ac:dyDescent="0.25">
      <c r="A7" s="352"/>
      <c r="B7" s="352"/>
      <c r="C7" s="359"/>
      <c r="D7" s="106"/>
      <c r="E7" s="106"/>
      <c r="F7" s="106"/>
      <c r="G7" s="106"/>
      <c r="H7" s="106"/>
      <c r="I7" s="106"/>
      <c r="J7" s="106"/>
      <c r="K7" s="106"/>
      <c r="L7" s="106"/>
      <c r="M7" s="106"/>
      <c r="N7" s="106"/>
      <c r="O7" s="106"/>
      <c r="P7" s="106"/>
      <c r="S7" s="16" t="s">
        <v>1175</v>
      </c>
    </row>
    <row r="8" spans="1:19" ht="15" customHeight="1" x14ac:dyDescent="0.25">
      <c r="A8" s="356"/>
      <c r="B8" s="821" t="s">
        <v>2</v>
      </c>
      <c r="C8" s="821"/>
      <c r="D8" s="831" t="s">
        <v>899</v>
      </c>
      <c r="E8" s="831"/>
      <c r="F8" s="831"/>
      <c r="G8" s="831"/>
      <c r="H8" s="831"/>
      <c r="I8" s="831" t="s">
        <v>182</v>
      </c>
      <c r="J8" s="831"/>
      <c r="K8" s="831"/>
      <c r="L8" s="831"/>
      <c r="M8" s="831"/>
      <c r="N8" s="355" t="s">
        <v>473</v>
      </c>
      <c r="O8" s="831" t="s">
        <v>401</v>
      </c>
      <c r="P8" s="831"/>
      <c r="Q8" s="831"/>
      <c r="R8" s="831"/>
      <c r="S8" s="831"/>
    </row>
    <row r="9" spans="1:19" ht="27.6" x14ac:dyDescent="0.25">
      <c r="A9" s="352"/>
      <c r="B9" s="821"/>
      <c r="C9" s="821"/>
      <c r="D9" s="353" t="s">
        <v>1172</v>
      </c>
      <c r="E9" s="353" t="s">
        <v>1170</v>
      </c>
      <c r="F9" s="353" t="s">
        <v>1171</v>
      </c>
      <c r="G9" s="353" t="s">
        <v>1173</v>
      </c>
      <c r="H9" s="353" t="s">
        <v>1174</v>
      </c>
      <c r="I9" s="353" t="s">
        <v>1172</v>
      </c>
      <c r="J9" s="353" t="s">
        <v>1170</v>
      </c>
      <c r="K9" s="353" t="s">
        <v>1171</v>
      </c>
      <c r="L9" s="353" t="s">
        <v>1173</v>
      </c>
      <c r="M9" s="353" t="s">
        <v>1174</v>
      </c>
      <c r="N9" s="353"/>
      <c r="O9" s="353" t="s">
        <v>1172</v>
      </c>
      <c r="P9" s="353" t="s">
        <v>1170</v>
      </c>
      <c r="Q9" s="353" t="s">
        <v>1171</v>
      </c>
      <c r="R9" s="353" t="s">
        <v>1173</v>
      </c>
      <c r="S9" s="353" t="s">
        <v>1174</v>
      </c>
    </row>
    <row r="10" spans="1:19" ht="15" customHeight="1" x14ac:dyDescent="0.25">
      <c r="A10" s="352"/>
      <c r="B10" s="883" t="s">
        <v>1158</v>
      </c>
      <c r="C10" s="883"/>
      <c r="D10" s="357"/>
      <c r="E10" s="357"/>
      <c r="F10" s="357"/>
      <c r="G10" s="357"/>
      <c r="H10" s="357"/>
      <c r="I10" s="357"/>
      <c r="J10" s="10"/>
      <c r="K10" s="10"/>
      <c r="L10" s="10"/>
      <c r="M10" s="10"/>
      <c r="N10" s="10"/>
      <c r="O10" s="10"/>
      <c r="P10" s="10"/>
      <c r="Q10" s="10"/>
      <c r="R10" s="10"/>
      <c r="S10" s="10"/>
    </row>
    <row r="11" spans="1:19" x14ac:dyDescent="0.25">
      <c r="A11" s="352"/>
      <c r="B11" s="884" t="s">
        <v>1157</v>
      </c>
      <c r="C11" s="884"/>
      <c r="D11" s="357"/>
      <c r="E11" s="357"/>
      <c r="F11" s="357"/>
      <c r="G11" s="357"/>
      <c r="H11" s="357"/>
      <c r="I11" s="357"/>
      <c r="J11" s="10"/>
      <c r="K11" s="10"/>
      <c r="L11" s="10"/>
      <c r="M11" s="10"/>
      <c r="N11" s="10"/>
      <c r="O11" s="10"/>
      <c r="P11" s="10"/>
      <c r="Q11" s="10"/>
      <c r="R11" s="10"/>
      <c r="S11" s="10"/>
    </row>
    <row r="12" spans="1:19" x14ac:dyDescent="0.25">
      <c r="A12" s="352"/>
      <c r="B12" s="885" t="s">
        <v>1156</v>
      </c>
      <c r="C12" s="885"/>
      <c r="D12" s="357"/>
      <c r="E12" s="357"/>
      <c r="F12" s="357"/>
      <c r="G12" s="357"/>
      <c r="H12" s="357"/>
      <c r="I12" s="357"/>
      <c r="J12" s="10"/>
      <c r="K12" s="10"/>
      <c r="L12" s="10"/>
      <c r="M12" s="10"/>
      <c r="N12" s="10"/>
      <c r="O12" s="10"/>
      <c r="P12" s="10"/>
      <c r="Q12" s="10"/>
      <c r="R12" s="10"/>
      <c r="S12" s="10"/>
    </row>
    <row r="13" spans="1:19" x14ac:dyDescent="0.25">
      <c r="A13" s="352"/>
      <c r="B13" s="881" t="s">
        <v>1148</v>
      </c>
      <c r="C13" s="362" t="s">
        <v>1155</v>
      </c>
      <c r="D13" s="357"/>
      <c r="E13" s="357"/>
      <c r="F13" s="357"/>
      <c r="G13" s="357"/>
      <c r="H13" s="357"/>
      <c r="I13" s="357"/>
      <c r="J13" s="10"/>
      <c r="K13" s="10"/>
      <c r="L13" s="10"/>
      <c r="M13" s="10"/>
      <c r="N13" s="10"/>
      <c r="O13" s="10"/>
      <c r="P13" s="10"/>
      <c r="Q13" s="10"/>
      <c r="R13" s="10"/>
      <c r="S13" s="10"/>
    </row>
    <row r="14" spans="1:19" ht="15" customHeight="1" x14ac:dyDescent="0.25">
      <c r="A14" s="352"/>
      <c r="B14" s="881"/>
      <c r="C14" s="363" t="s">
        <v>1154</v>
      </c>
      <c r="D14" s="357"/>
      <c r="E14" s="357"/>
      <c r="F14" s="357"/>
      <c r="G14" s="357"/>
      <c r="H14" s="357"/>
      <c r="I14" s="357"/>
      <c r="J14" s="10"/>
      <c r="K14" s="10"/>
      <c r="L14" s="10"/>
      <c r="M14" s="10"/>
      <c r="N14" s="10"/>
      <c r="O14" s="10"/>
      <c r="P14" s="10"/>
      <c r="Q14" s="10"/>
      <c r="R14" s="10"/>
      <c r="S14" s="10"/>
    </row>
    <row r="15" spans="1:19" ht="15" customHeight="1" x14ac:dyDescent="0.25">
      <c r="A15" s="352"/>
      <c r="B15" s="881"/>
      <c r="C15" s="364" t="s">
        <v>1133</v>
      </c>
      <c r="D15" s="357"/>
      <c r="E15" s="357"/>
      <c r="F15" s="357"/>
      <c r="G15" s="357"/>
      <c r="H15" s="357"/>
      <c r="I15" s="357"/>
      <c r="J15" s="10"/>
      <c r="K15" s="10"/>
      <c r="L15" s="10"/>
      <c r="M15" s="10"/>
      <c r="N15" s="10"/>
      <c r="O15" s="10"/>
      <c r="P15" s="10"/>
      <c r="Q15" s="10"/>
      <c r="R15" s="10"/>
      <c r="S15" s="10"/>
    </row>
    <row r="16" spans="1:19" ht="15" customHeight="1" x14ac:dyDescent="0.25">
      <c r="A16" s="352"/>
      <c r="B16" s="881"/>
      <c r="C16" s="365" t="s">
        <v>1136</v>
      </c>
      <c r="D16" s="357"/>
      <c r="E16" s="357"/>
      <c r="F16" s="357"/>
      <c r="G16" s="357"/>
      <c r="H16" s="357"/>
      <c r="I16" s="357"/>
      <c r="J16" s="10"/>
      <c r="K16" s="10"/>
      <c r="L16" s="10"/>
      <c r="M16" s="10"/>
      <c r="N16" s="10"/>
      <c r="O16" s="10"/>
      <c r="P16" s="10"/>
      <c r="Q16" s="10"/>
      <c r="R16" s="10"/>
      <c r="S16" s="10"/>
    </row>
    <row r="17" spans="1:19" ht="15" customHeight="1" x14ac:dyDescent="0.25">
      <c r="A17" s="352"/>
      <c r="B17" s="881"/>
      <c r="C17" s="364" t="s">
        <v>1134</v>
      </c>
      <c r="D17" s="357"/>
      <c r="E17" s="357"/>
      <c r="F17" s="357"/>
      <c r="G17" s="357"/>
      <c r="H17" s="357"/>
      <c r="I17" s="357"/>
      <c r="J17" s="10"/>
      <c r="K17" s="10"/>
      <c r="L17" s="10"/>
      <c r="M17" s="10"/>
      <c r="N17" s="10"/>
      <c r="O17" s="10"/>
      <c r="P17" s="10"/>
      <c r="Q17" s="10"/>
      <c r="R17" s="10"/>
      <c r="S17" s="10"/>
    </row>
    <row r="18" spans="1:19" ht="15" customHeight="1" x14ac:dyDescent="0.25">
      <c r="A18" s="352"/>
      <c r="B18" s="881" t="s">
        <v>1149</v>
      </c>
      <c r="C18" s="362" t="s">
        <v>1132</v>
      </c>
      <c r="D18" s="357"/>
      <c r="E18" s="357"/>
      <c r="F18" s="357"/>
      <c r="G18" s="357"/>
      <c r="H18" s="357"/>
      <c r="I18" s="357"/>
      <c r="J18" s="10"/>
      <c r="K18" s="10"/>
      <c r="L18" s="10"/>
      <c r="M18" s="10"/>
      <c r="N18" s="10"/>
      <c r="O18" s="10"/>
      <c r="P18" s="10"/>
      <c r="Q18" s="10"/>
      <c r="R18" s="10"/>
      <c r="S18" s="10"/>
    </row>
    <row r="19" spans="1:19" ht="15" customHeight="1" x14ac:dyDescent="0.25">
      <c r="A19" s="352"/>
      <c r="B19" s="881"/>
      <c r="C19" s="363" t="s">
        <v>1135</v>
      </c>
      <c r="D19" s="357"/>
      <c r="E19" s="357"/>
      <c r="F19" s="357"/>
      <c r="G19" s="357"/>
      <c r="H19" s="357"/>
      <c r="I19" s="357"/>
      <c r="J19" s="10"/>
      <c r="K19" s="10"/>
      <c r="L19" s="10"/>
      <c r="M19" s="10"/>
      <c r="N19" s="10"/>
      <c r="O19" s="10"/>
      <c r="P19" s="10"/>
      <c r="Q19" s="10"/>
      <c r="R19" s="10"/>
      <c r="S19" s="10"/>
    </row>
    <row r="20" spans="1:19" ht="15" customHeight="1" x14ac:dyDescent="0.25">
      <c r="A20" s="352"/>
      <c r="B20" s="881"/>
      <c r="C20" s="364" t="s">
        <v>1133</v>
      </c>
      <c r="D20" s="357"/>
      <c r="E20" s="357"/>
      <c r="F20" s="357"/>
      <c r="G20" s="357"/>
      <c r="H20" s="357"/>
      <c r="I20" s="357"/>
      <c r="J20" s="10"/>
      <c r="K20" s="10"/>
      <c r="L20" s="10"/>
      <c r="M20" s="10"/>
      <c r="N20" s="10"/>
      <c r="O20" s="10"/>
      <c r="P20" s="10"/>
      <c r="Q20" s="10"/>
      <c r="R20" s="10"/>
      <c r="S20" s="10"/>
    </row>
    <row r="21" spans="1:19" ht="15" customHeight="1" x14ac:dyDescent="0.25">
      <c r="A21" s="352"/>
      <c r="B21" s="881"/>
      <c r="C21" s="365" t="s">
        <v>1136</v>
      </c>
      <c r="D21" s="357"/>
      <c r="E21" s="357"/>
      <c r="F21" s="357"/>
      <c r="G21" s="357"/>
      <c r="H21" s="357"/>
      <c r="I21" s="357"/>
      <c r="J21" s="10"/>
      <c r="K21" s="10"/>
      <c r="L21" s="10"/>
      <c r="M21" s="10"/>
      <c r="N21" s="10"/>
      <c r="O21" s="10"/>
      <c r="P21" s="10"/>
      <c r="Q21" s="10"/>
      <c r="R21" s="10"/>
      <c r="S21" s="10"/>
    </row>
    <row r="22" spans="1:19" ht="15" customHeight="1" x14ac:dyDescent="0.25">
      <c r="A22" s="352"/>
      <c r="B22" s="881"/>
      <c r="C22" s="364" t="s">
        <v>1134</v>
      </c>
      <c r="D22" s="357"/>
      <c r="E22" s="357"/>
      <c r="F22" s="357"/>
      <c r="G22" s="357"/>
      <c r="H22" s="357"/>
      <c r="I22" s="357"/>
      <c r="J22" s="10"/>
      <c r="K22" s="10"/>
      <c r="L22" s="10"/>
      <c r="M22" s="10"/>
      <c r="N22" s="10"/>
      <c r="O22" s="10"/>
      <c r="P22" s="10"/>
      <c r="Q22" s="10"/>
      <c r="R22" s="10"/>
      <c r="S22" s="10"/>
    </row>
    <row r="23" spans="1:19" ht="15" customHeight="1" x14ac:dyDescent="0.25">
      <c r="A23" s="352"/>
      <c r="B23" s="881" t="s">
        <v>1150</v>
      </c>
      <c r="C23" s="362" t="s">
        <v>1132</v>
      </c>
      <c r="D23" s="357"/>
      <c r="E23" s="357"/>
      <c r="F23" s="357"/>
      <c r="G23" s="357"/>
      <c r="H23" s="357"/>
      <c r="I23" s="357"/>
      <c r="J23" s="10"/>
      <c r="K23" s="10"/>
      <c r="L23" s="10"/>
      <c r="M23" s="10"/>
      <c r="N23" s="10"/>
      <c r="O23" s="10"/>
      <c r="P23" s="10"/>
      <c r="Q23" s="10"/>
      <c r="R23" s="10"/>
      <c r="S23" s="10"/>
    </row>
    <row r="24" spans="1:19" ht="15" customHeight="1" x14ac:dyDescent="0.25">
      <c r="A24" s="352"/>
      <c r="B24" s="881"/>
      <c r="C24" s="363" t="s">
        <v>1135</v>
      </c>
      <c r="D24" s="357"/>
      <c r="E24" s="357"/>
      <c r="F24" s="357"/>
      <c r="G24" s="357"/>
      <c r="H24" s="357"/>
      <c r="I24" s="357"/>
      <c r="J24" s="10"/>
      <c r="K24" s="10"/>
      <c r="L24" s="10"/>
      <c r="M24" s="10"/>
      <c r="N24" s="10"/>
      <c r="O24" s="10"/>
      <c r="P24" s="10"/>
      <c r="Q24" s="10"/>
      <c r="R24" s="10"/>
      <c r="S24" s="10"/>
    </row>
    <row r="25" spans="1:19" ht="15" customHeight="1" x14ac:dyDescent="0.25">
      <c r="A25" s="352"/>
      <c r="B25" s="881"/>
      <c r="C25" s="364" t="s">
        <v>1133</v>
      </c>
      <c r="D25" s="357"/>
      <c r="E25" s="357"/>
      <c r="F25" s="357"/>
      <c r="G25" s="357"/>
      <c r="H25" s="357"/>
      <c r="I25" s="357"/>
      <c r="J25" s="10"/>
      <c r="K25" s="10"/>
      <c r="L25" s="10"/>
      <c r="M25" s="10"/>
      <c r="N25" s="10"/>
      <c r="O25" s="10"/>
      <c r="P25" s="10"/>
      <c r="Q25" s="10"/>
      <c r="R25" s="10"/>
      <c r="S25" s="10"/>
    </row>
    <row r="26" spans="1:19" ht="15" customHeight="1" x14ac:dyDescent="0.25">
      <c r="A26" s="352"/>
      <c r="B26" s="881"/>
      <c r="C26" s="365" t="s">
        <v>1136</v>
      </c>
      <c r="D26" s="357"/>
      <c r="E26" s="357"/>
      <c r="F26" s="357"/>
      <c r="G26" s="357"/>
      <c r="H26" s="357"/>
      <c r="I26" s="357"/>
      <c r="J26" s="10"/>
      <c r="K26" s="10"/>
      <c r="L26" s="10"/>
      <c r="M26" s="10"/>
      <c r="N26" s="10"/>
      <c r="O26" s="10"/>
      <c r="P26" s="10"/>
      <c r="Q26" s="10"/>
      <c r="R26" s="10"/>
      <c r="S26" s="10"/>
    </row>
    <row r="27" spans="1:19" ht="15" customHeight="1" x14ac:dyDescent="0.25">
      <c r="A27" s="352"/>
      <c r="B27" s="881"/>
      <c r="C27" s="364" t="s">
        <v>1134</v>
      </c>
      <c r="D27" s="357"/>
      <c r="E27" s="357"/>
      <c r="F27" s="357"/>
      <c r="G27" s="357"/>
      <c r="H27" s="357"/>
      <c r="I27" s="357"/>
      <c r="J27" s="10"/>
      <c r="K27" s="10"/>
      <c r="L27" s="10"/>
      <c r="M27" s="10"/>
      <c r="N27" s="10"/>
      <c r="O27" s="10"/>
      <c r="P27" s="10"/>
      <c r="Q27" s="10"/>
      <c r="R27" s="10"/>
      <c r="S27" s="10"/>
    </row>
    <row r="28" spans="1:19" ht="15" customHeight="1" x14ac:dyDescent="0.25">
      <c r="A28" s="352"/>
      <c r="B28" s="881" t="s">
        <v>1151</v>
      </c>
      <c r="C28" s="362" t="s">
        <v>1132</v>
      </c>
      <c r="D28" s="357"/>
      <c r="E28" s="357"/>
      <c r="F28" s="357"/>
      <c r="G28" s="357"/>
      <c r="H28" s="357"/>
      <c r="I28" s="357"/>
      <c r="J28" s="10"/>
      <c r="K28" s="10"/>
      <c r="L28" s="10"/>
      <c r="M28" s="10"/>
      <c r="N28" s="10"/>
      <c r="O28" s="10"/>
      <c r="P28" s="10"/>
      <c r="Q28" s="10"/>
      <c r="R28" s="10"/>
      <c r="S28" s="10"/>
    </row>
    <row r="29" spans="1:19" ht="15" customHeight="1" x14ac:dyDescent="0.25">
      <c r="A29" s="352"/>
      <c r="B29" s="881"/>
      <c r="C29" s="363" t="s">
        <v>1135</v>
      </c>
      <c r="D29" s="357"/>
      <c r="E29" s="357"/>
      <c r="F29" s="357"/>
      <c r="G29" s="357"/>
      <c r="H29" s="357"/>
      <c r="I29" s="357"/>
      <c r="J29" s="10"/>
      <c r="K29" s="10"/>
      <c r="L29" s="10"/>
      <c r="M29" s="10"/>
      <c r="N29" s="10"/>
      <c r="O29" s="10"/>
      <c r="P29" s="10"/>
      <c r="Q29" s="10"/>
      <c r="R29" s="10"/>
      <c r="S29" s="10"/>
    </row>
    <row r="30" spans="1:19" ht="15" customHeight="1" x14ac:dyDescent="0.25">
      <c r="A30" s="352"/>
      <c r="B30" s="881"/>
      <c r="C30" s="364" t="s">
        <v>1133</v>
      </c>
      <c r="D30" s="357"/>
      <c r="E30" s="357"/>
      <c r="F30" s="357"/>
      <c r="G30" s="357"/>
      <c r="H30" s="357"/>
      <c r="I30" s="357"/>
      <c r="J30" s="10"/>
      <c r="K30" s="10"/>
      <c r="L30" s="10"/>
      <c r="M30" s="10"/>
      <c r="N30" s="10"/>
      <c r="O30" s="10"/>
      <c r="P30" s="10"/>
      <c r="Q30" s="10"/>
      <c r="R30" s="10"/>
      <c r="S30" s="10"/>
    </row>
    <row r="31" spans="1:19" ht="15" customHeight="1" x14ac:dyDescent="0.25">
      <c r="A31" s="352"/>
      <c r="B31" s="881"/>
      <c r="C31" s="365" t="s">
        <v>1136</v>
      </c>
      <c r="D31" s="357"/>
      <c r="E31" s="357"/>
      <c r="F31" s="357"/>
      <c r="G31" s="357"/>
      <c r="H31" s="357"/>
      <c r="I31" s="357"/>
      <c r="J31" s="10"/>
      <c r="K31" s="10"/>
      <c r="L31" s="10"/>
      <c r="M31" s="10"/>
      <c r="N31" s="10"/>
      <c r="O31" s="10"/>
      <c r="P31" s="10"/>
      <c r="Q31" s="10"/>
      <c r="R31" s="10"/>
      <c r="S31" s="10"/>
    </row>
    <row r="32" spans="1:19" ht="15" customHeight="1" x14ac:dyDescent="0.25">
      <c r="A32" s="352"/>
      <c r="B32" s="881"/>
      <c r="C32" s="364" t="s">
        <v>1134</v>
      </c>
      <c r="D32" s="357"/>
      <c r="E32" s="357"/>
      <c r="F32" s="357"/>
      <c r="G32" s="357"/>
      <c r="H32" s="357"/>
      <c r="I32" s="357"/>
      <c r="J32" s="10"/>
      <c r="K32" s="10"/>
      <c r="L32" s="10"/>
      <c r="M32" s="10"/>
      <c r="N32" s="10"/>
      <c r="O32" s="10"/>
      <c r="P32" s="10"/>
      <c r="Q32" s="10"/>
      <c r="R32" s="10"/>
      <c r="S32" s="10"/>
    </row>
    <row r="33" spans="1:19" ht="15" customHeight="1" x14ac:dyDescent="0.25">
      <c r="A33" s="352"/>
      <c r="B33" s="881" t="s">
        <v>1152</v>
      </c>
      <c r="C33" s="362" t="s">
        <v>1132</v>
      </c>
      <c r="D33" s="357"/>
      <c r="E33" s="357"/>
      <c r="F33" s="357"/>
      <c r="G33" s="357"/>
      <c r="H33" s="357"/>
      <c r="I33" s="357"/>
      <c r="J33" s="10"/>
      <c r="K33" s="10"/>
      <c r="L33" s="10"/>
      <c r="M33" s="10"/>
      <c r="N33" s="10"/>
      <c r="O33" s="10"/>
      <c r="P33" s="10"/>
      <c r="Q33" s="10"/>
      <c r="R33" s="10"/>
      <c r="S33" s="10"/>
    </row>
    <row r="34" spans="1:19" ht="15" customHeight="1" x14ac:dyDescent="0.25">
      <c r="A34" s="352"/>
      <c r="B34" s="881"/>
      <c r="C34" s="363" t="s">
        <v>1135</v>
      </c>
      <c r="D34" s="357"/>
      <c r="E34" s="357"/>
      <c r="F34" s="357"/>
      <c r="G34" s="357"/>
      <c r="H34" s="357"/>
      <c r="I34" s="357"/>
      <c r="J34" s="10"/>
      <c r="K34" s="10"/>
      <c r="L34" s="10"/>
      <c r="M34" s="10"/>
      <c r="N34" s="10"/>
      <c r="O34" s="10"/>
      <c r="P34" s="10"/>
      <c r="Q34" s="10"/>
      <c r="R34" s="10"/>
      <c r="S34" s="10"/>
    </row>
    <row r="35" spans="1:19" ht="15" customHeight="1" x14ac:dyDescent="0.25">
      <c r="A35" s="352"/>
      <c r="B35" s="881"/>
      <c r="C35" s="364" t="s">
        <v>1133</v>
      </c>
      <c r="D35" s="357"/>
      <c r="E35" s="357"/>
      <c r="F35" s="357"/>
      <c r="G35" s="357"/>
      <c r="H35" s="357"/>
      <c r="I35" s="357"/>
      <c r="J35" s="10"/>
      <c r="K35" s="10"/>
      <c r="L35" s="10"/>
      <c r="M35" s="10"/>
      <c r="N35" s="10"/>
      <c r="O35" s="10"/>
      <c r="P35" s="10"/>
      <c r="Q35" s="10"/>
      <c r="R35" s="10"/>
      <c r="S35" s="10"/>
    </row>
    <row r="36" spans="1:19" ht="15" customHeight="1" x14ac:dyDescent="0.25">
      <c r="A36" s="352"/>
      <c r="B36" s="881"/>
      <c r="C36" s="365" t="s">
        <v>1136</v>
      </c>
      <c r="D36" s="357"/>
      <c r="E36" s="357"/>
      <c r="F36" s="357"/>
      <c r="G36" s="357"/>
      <c r="H36" s="357"/>
      <c r="I36" s="357"/>
      <c r="J36" s="10"/>
      <c r="K36" s="10"/>
      <c r="L36" s="10"/>
      <c r="M36" s="10"/>
      <c r="N36" s="10"/>
      <c r="O36" s="10"/>
      <c r="P36" s="10"/>
      <c r="Q36" s="10"/>
      <c r="R36" s="10"/>
      <c r="S36" s="10"/>
    </row>
    <row r="37" spans="1:19" ht="15" customHeight="1" x14ac:dyDescent="0.25">
      <c r="A37" s="352"/>
      <c r="B37" s="881"/>
      <c r="C37" s="364" t="s">
        <v>1134</v>
      </c>
      <c r="D37" s="357"/>
      <c r="E37" s="357"/>
      <c r="F37" s="357"/>
      <c r="G37" s="357"/>
      <c r="H37" s="357"/>
      <c r="I37" s="357"/>
      <c r="J37" s="10"/>
      <c r="K37" s="10"/>
      <c r="L37" s="10"/>
      <c r="M37" s="10"/>
      <c r="N37" s="10"/>
      <c r="O37" s="10"/>
      <c r="P37" s="10"/>
      <c r="Q37" s="10"/>
      <c r="R37" s="10"/>
      <c r="S37" s="10"/>
    </row>
    <row r="38" spans="1:19" ht="15" customHeight="1" x14ac:dyDescent="0.25">
      <c r="A38" s="352"/>
      <c r="B38" s="881" t="s">
        <v>1153</v>
      </c>
      <c r="C38" s="362" t="s">
        <v>1132</v>
      </c>
      <c r="D38" s="357"/>
      <c r="E38" s="357"/>
      <c r="F38" s="357"/>
      <c r="G38" s="357"/>
      <c r="H38" s="357"/>
      <c r="I38" s="357"/>
      <c r="J38" s="10"/>
      <c r="K38" s="10"/>
      <c r="L38" s="10"/>
      <c r="M38" s="10"/>
      <c r="N38" s="10"/>
      <c r="O38" s="10"/>
      <c r="P38" s="10"/>
      <c r="Q38" s="10"/>
      <c r="R38" s="10"/>
      <c r="S38" s="10"/>
    </row>
    <row r="39" spans="1:19" ht="15" customHeight="1" x14ac:dyDescent="0.25">
      <c r="A39" s="352"/>
      <c r="B39" s="881"/>
      <c r="C39" s="363" t="s">
        <v>1135</v>
      </c>
      <c r="D39" s="357"/>
      <c r="E39" s="357"/>
      <c r="F39" s="357"/>
      <c r="G39" s="357"/>
      <c r="H39" s="357"/>
      <c r="I39" s="357"/>
      <c r="J39" s="10"/>
      <c r="K39" s="10"/>
      <c r="L39" s="10"/>
      <c r="M39" s="10"/>
      <c r="N39" s="10"/>
      <c r="O39" s="10"/>
      <c r="P39" s="10"/>
      <c r="Q39" s="10"/>
      <c r="R39" s="10"/>
      <c r="S39" s="10"/>
    </row>
    <row r="40" spans="1:19" ht="15" customHeight="1" x14ac:dyDescent="0.25">
      <c r="A40" s="352"/>
      <c r="B40" s="881"/>
      <c r="C40" s="364" t="s">
        <v>1133</v>
      </c>
      <c r="D40" s="357"/>
      <c r="E40" s="357"/>
      <c r="F40" s="357"/>
      <c r="G40" s="357"/>
      <c r="H40" s="357"/>
      <c r="I40" s="357"/>
      <c r="J40" s="10"/>
      <c r="K40" s="10"/>
      <c r="L40" s="10"/>
      <c r="M40" s="10"/>
      <c r="N40" s="10"/>
      <c r="O40" s="10"/>
      <c r="P40" s="10"/>
      <c r="Q40" s="10"/>
      <c r="R40" s="10"/>
      <c r="S40" s="10"/>
    </row>
    <row r="41" spans="1:19" ht="15" customHeight="1" x14ac:dyDescent="0.25">
      <c r="A41" s="352"/>
      <c r="B41" s="881"/>
      <c r="C41" s="365" t="s">
        <v>1136</v>
      </c>
      <c r="D41" s="357"/>
      <c r="E41" s="357"/>
      <c r="F41" s="357"/>
      <c r="G41" s="357"/>
      <c r="H41" s="357"/>
      <c r="I41" s="357"/>
      <c r="J41" s="10"/>
      <c r="K41" s="10"/>
      <c r="L41" s="10"/>
      <c r="M41" s="10"/>
      <c r="N41" s="10"/>
      <c r="O41" s="10"/>
      <c r="P41" s="10"/>
      <c r="Q41" s="10"/>
      <c r="R41" s="10"/>
      <c r="S41" s="10"/>
    </row>
    <row r="42" spans="1:19" ht="15" customHeight="1" x14ac:dyDescent="0.25">
      <c r="A42" s="352"/>
      <c r="B42" s="881"/>
      <c r="C42" s="364" t="s">
        <v>1134</v>
      </c>
      <c r="D42" s="357"/>
      <c r="E42" s="357"/>
      <c r="F42" s="357"/>
      <c r="G42" s="357"/>
      <c r="H42" s="357"/>
      <c r="I42" s="357"/>
      <c r="J42" s="10"/>
      <c r="K42" s="10"/>
      <c r="L42" s="10"/>
      <c r="M42" s="10"/>
      <c r="N42" s="10"/>
      <c r="O42" s="10"/>
      <c r="P42" s="10"/>
      <c r="Q42" s="10"/>
      <c r="R42" s="10"/>
      <c r="S42" s="10"/>
    </row>
    <row r="43" spans="1:19" ht="15" customHeight="1" x14ac:dyDescent="0.25">
      <c r="A43" s="352"/>
      <c r="B43" s="358"/>
      <c r="C43" s="360"/>
      <c r="D43" s="352"/>
      <c r="E43" s="352"/>
      <c r="F43" s="352"/>
      <c r="G43" s="352"/>
      <c r="H43" s="352"/>
      <c r="I43" s="352"/>
    </row>
    <row r="44" spans="1:19" ht="46.8" customHeight="1" x14ac:dyDescent="0.25">
      <c r="A44" s="352"/>
      <c r="B44" s="882" t="s">
        <v>1177</v>
      </c>
      <c r="C44" s="880" t="s">
        <v>1137</v>
      </c>
      <c r="D44" s="880"/>
      <c r="E44" s="880"/>
      <c r="F44" s="880"/>
      <c r="G44" s="880"/>
      <c r="H44" s="880"/>
      <c r="I44" s="880"/>
      <c r="J44" s="880"/>
      <c r="K44" s="880"/>
      <c r="L44" s="880"/>
      <c r="M44" s="880"/>
      <c r="N44" s="880"/>
      <c r="O44" s="880"/>
      <c r="P44" s="880"/>
      <c r="Q44" s="880"/>
      <c r="R44" s="880"/>
      <c r="S44" s="880"/>
    </row>
    <row r="45" spans="1:19" ht="15" customHeight="1" x14ac:dyDescent="0.25">
      <c r="A45" s="356"/>
      <c r="B45" s="882"/>
      <c r="C45" s="880"/>
      <c r="D45" s="880"/>
      <c r="E45" s="880"/>
      <c r="F45" s="880"/>
      <c r="G45" s="880"/>
      <c r="H45" s="880"/>
      <c r="I45" s="880"/>
      <c r="J45" s="880"/>
      <c r="K45" s="880"/>
      <c r="L45" s="880"/>
      <c r="M45" s="880"/>
      <c r="N45" s="880"/>
      <c r="O45" s="880"/>
      <c r="P45" s="880"/>
      <c r="Q45" s="880"/>
      <c r="R45" s="880"/>
      <c r="S45" s="880"/>
    </row>
  </sheetData>
  <mergeCells count="20">
    <mergeCell ref="A2:P2"/>
    <mergeCell ref="A3:P3"/>
    <mergeCell ref="A4:P4"/>
    <mergeCell ref="A5:P5"/>
    <mergeCell ref="B23:B27"/>
    <mergeCell ref="B10:C10"/>
    <mergeCell ref="B11:C11"/>
    <mergeCell ref="B12:C12"/>
    <mergeCell ref="B13:B17"/>
    <mergeCell ref="B18:B22"/>
    <mergeCell ref="B8:C9"/>
    <mergeCell ref="D8:H8"/>
    <mergeCell ref="I8:M8"/>
    <mergeCell ref="O8:S8"/>
    <mergeCell ref="C44:S44"/>
    <mergeCell ref="B28:B32"/>
    <mergeCell ref="B33:B37"/>
    <mergeCell ref="B38:B42"/>
    <mergeCell ref="B44:B45"/>
    <mergeCell ref="C45:S45"/>
  </mergeCells>
  <phoneticPr fontId="39" type="noConversion"/>
  <printOptions horizontalCentered="1"/>
  <pageMargins left="0.2362204724409" right="0.23622047244094499" top="0.63" bottom="0.36" header="0.23622047244094499" footer="0.23622047244094499"/>
  <pageSetup paperSize="9" scale="48"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C580-E0CF-46F4-83DE-ED026C676F71}">
  <sheetPr>
    <pageSetUpPr fitToPage="1"/>
  </sheetPr>
  <dimension ref="A2:P28"/>
  <sheetViews>
    <sheetView showGridLines="0" view="pageBreakPreview" zoomScale="91" zoomScaleNormal="100" zoomScaleSheetLayoutView="90" workbookViewId="0">
      <selection activeCell="B8" sqref="B8"/>
    </sheetView>
  </sheetViews>
  <sheetFormatPr defaultColWidth="9.109375" defaultRowHeight="13.8" x14ac:dyDescent="0.25"/>
  <cols>
    <col min="1" max="1" width="6.77734375" style="3" customWidth="1"/>
    <col min="2" max="2" width="28.21875" style="3" customWidth="1"/>
    <col min="3" max="3" width="35.109375" style="354" bestFit="1" customWidth="1"/>
    <col min="4" max="11" width="8.21875" style="3" bestFit="1" customWidth="1"/>
    <col min="12" max="15" width="3.21875" style="3" bestFit="1" customWidth="1"/>
    <col min="16" max="16" width="9.33203125" style="3" bestFit="1" customWidth="1"/>
    <col min="17" max="18" width="14.6640625" style="3" customWidth="1"/>
    <col min="19" max="19" width="23.109375" style="3" bestFit="1" customWidth="1"/>
    <col min="20" max="16384" width="9.109375" style="3"/>
  </cols>
  <sheetData>
    <row r="2" spans="1:16" ht="15" customHeight="1" x14ac:dyDescent="0.25">
      <c r="A2" s="687" t="s">
        <v>83</v>
      </c>
      <c r="B2" s="687"/>
      <c r="C2" s="687"/>
      <c r="D2" s="687"/>
      <c r="E2" s="687"/>
      <c r="F2" s="687"/>
      <c r="G2" s="687"/>
      <c r="H2" s="687"/>
      <c r="I2" s="687"/>
      <c r="J2" s="687"/>
      <c r="K2" s="687"/>
      <c r="L2" s="687"/>
      <c r="M2" s="687"/>
      <c r="N2" s="687"/>
      <c r="O2" s="687"/>
      <c r="P2" s="687"/>
    </row>
    <row r="3" spans="1:16" ht="15" customHeight="1" x14ac:dyDescent="0.25">
      <c r="A3" s="687" t="s">
        <v>114</v>
      </c>
      <c r="B3" s="687"/>
      <c r="C3" s="687"/>
      <c r="D3" s="687"/>
      <c r="E3" s="687"/>
      <c r="F3" s="687"/>
      <c r="G3" s="687"/>
      <c r="H3" s="687"/>
      <c r="I3" s="687"/>
      <c r="J3" s="687"/>
      <c r="K3" s="687"/>
      <c r="L3" s="687"/>
      <c r="M3" s="687"/>
      <c r="N3" s="687"/>
      <c r="O3" s="687"/>
      <c r="P3" s="687"/>
    </row>
    <row r="4" spans="1:16" ht="15" customHeight="1" x14ac:dyDescent="0.25">
      <c r="A4" s="692" t="s">
        <v>691</v>
      </c>
      <c r="B4" s="692"/>
      <c r="C4" s="692"/>
      <c r="D4" s="692"/>
      <c r="E4" s="692"/>
      <c r="F4" s="692"/>
      <c r="G4" s="692"/>
      <c r="H4" s="692"/>
      <c r="I4" s="692"/>
      <c r="J4" s="692"/>
      <c r="K4" s="692"/>
      <c r="L4" s="692"/>
      <c r="M4" s="692"/>
      <c r="N4" s="692"/>
      <c r="O4" s="692"/>
      <c r="P4" s="692"/>
    </row>
    <row r="5" spans="1:16" ht="15" customHeight="1" x14ac:dyDescent="0.25">
      <c r="A5" s="882" t="s">
        <v>1405</v>
      </c>
      <c r="B5" s="882"/>
      <c r="C5" s="882"/>
      <c r="D5" s="882"/>
      <c r="E5" s="882"/>
      <c r="F5" s="882"/>
      <c r="G5" s="882"/>
      <c r="H5" s="882"/>
      <c r="I5" s="882"/>
      <c r="J5" s="882"/>
      <c r="K5" s="882"/>
      <c r="L5" s="882"/>
      <c r="M5" s="882"/>
      <c r="N5" s="882"/>
      <c r="O5" s="882"/>
      <c r="P5" s="882"/>
    </row>
    <row r="6" spans="1:16" ht="15" customHeight="1" x14ac:dyDescent="0.25">
      <c r="A6" s="356"/>
      <c r="B6" s="356"/>
      <c r="C6" s="359"/>
      <c r="D6" s="356"/>
      <c r="E6" s="356"/>
      <c r="F6" s="356"/>
      <c r="G6" s="356"/>
      <c r="H6" s="356"/>
      <c r="I6" s="356"/>
    </row>
    <row r="7" spans="1:16" ht="15" customHeight="1" x14ac:dyDescent="0.25">
      <c r="A7" s="356"/>
      <c r="B7" s="356"/>
      <c r="C7" s="359"/>
      <c r="D7" s="356"/>
      <c r="E7" s="356"/>
      <c r="F7" s="356"/>
      <c r="G7" s="356"/>
      <c r="H7" s="356"/>
      <c r="I7" s="356"/>
    </row>
    <row r="8" spans="1:16" ht="15" customHeight="1" x14ac:dyDescent="0.25">
      <c r="A8" s="356"/>
      <c r="B8" s="359" t="s">
        <v>1728</v>
      </c>
      <c r="C8" s="359"/>
      <c r="D8" s="356"/>
      <c r="E8" s="356"/>
      <c r="F8" s="356"/>
      <c r="G8" s="356"/>
      <c r="H8" s="356"/>
      <c r="I8" s="356"/>
      <c r="J8" s="356"/>
      <c r="K8" s="356"/>
      <c r="L8" s="356"/>
      <c r="M8" s="356"/>
      <c r="N8" s="356"/>
      <c r="O8" s="356"/>
      <c r="P8" s="356"/>
    </row>
    <row r="9" spans="1:16" ht="15" customHeight="1" x14ac:dyDescent="0.25">
      <c r="A9" s="356"/>
      <c r="B9" s="359" t="s">
        <v>84</v>
      </c>
      <c r="C9" s="354" t="s">
        <v>1181</v>
      </c>
      <c r="D9" s="356"/>
      <c r="E9" s="356"/>
      <c r="F9" s="356"/>
      <c r="G9" s="356"/>
      <c r="H9" s="356"/>
      <c r="I9" s="356"/>
    </row>
    <row r="10" spans="1:16" ht="15" customHeight="1" x14ac:dyDescent="0.25">
      <c r="A10" s="367"/>
      <c r="C10" s="366"/>
      <c r="D10" s="367"/>
      <c r="E10" s="367"/>
      <c r="F10" s="367"/>
      <c r="G10" s="367"/>
      <c r="H10" s="367"/>
      <c r="I10" s="367"/>
      <c r="P10" s="16" t="s">
        <v>1159</v>
      </c>
    </row>
    <row r="11" spans="1:16" ht="15" customHeight="1" x14ac:dyDescent="0.25">
      <c r="A11" s="356"/>
      <c r="B11" s="353" t="s">
        <v>1168</v>
      </c>
      <c r="C11" s="353" t="s">
        <v>1169</v>
      </c>
      <c r="D11" s="353" t="s">
        <v>1129</v>
      </c>
      <c r="E11" s="353" t="s">
        <v>1130</v>
      </c>
      <c r="F11" s="353" t="s">
        <v>1139</v>
      </c>
      <c r="G11" s="353" t="s">
        <v>1140</v>
      </c>
      <c r="H11" s="353" t="s">
        <v>1141</v>
      </c>
      <c r="I11" s="353" t="s">
        <v>1142</v>
      </c>
      <c r="J11" s="353" t="s">
        <v>1143</v>
      </c>
      <c r="K11" s="353" t="s">
        <v>1144</v>
      </c>
      <c r="L11" s="353" t="s">
        <v>232</v>
      </c>
      <c r="M11" s="353" t="s">
        <v>232</v>
      </c>
      <c r="N11" s="353" t="s">
        <v>232</v>
      </c>
      <c r="O11" s="353" t="s">
        <v>232</v>
      </c>
      <c r="P11" s="353" t="s">
        <v>1131</v>
      </c>
    </row>
    <row r="12" spans="1:16" ht="15" customHeight="1" x14ac:dyDescent="0.25">
      <c r="A12" s="356"/>
      <c r="B12" s="357">
        <v>1</v>
      </c>
      <c r="C12" s="369" t="s">
        <v>1162</v>
      </c>
      <c r="D12" s="357"/>
      <c r="E12" s="357"/>
      <c r="F12" s="357"/>
      <c r="G12" s="357"/>
      <c r="H12" s="357"/>
      <c r="I12" s="357"/>
      <c r="J12" s="10"/>
      <c r="K12" s="10"/>
      <c r="L12" s="10"/>
      <c r="M12" s="10"/>
      <c r="N12" s="10"/>
      <c r="O12" s="10"/>
      <c r="P12" s="10"/>
    </row>
    <row r="13" spans="1:16" ht="15" customHeight="1" x14ac:dyDescent="0.25">
      <c r="A13" s="356"/>
      <c r="B13" s="357">
        <v>2</v>
      </c>
      <c r="C13" s="369" t="s">
        <v>1163</v>
      </c>
      <c r="D13" s="357"/>
      <c r="E13" s="357"/>
      <c r="F13" s="357"/>
      <c r="G13" s="357"/>
      <c r="H13" s="357"/>
      <c r="I13" s="357"/>
      <c r="J13" s="10"/>
      <c r="K13" s="10"/>
      <c r="L13" s="10"/>
      <c r="M13" s="10"/>
      <c r="N13" s="10"/>
      <c r="O13" s="10"/>
      <c r="P13" s="10"/>
    </row>
    <row r="14" spans="1:16" ht="15" customHeight="1" x14ac:dyDescent="0.25">
      <c r="A14" s="356"/>
      <c r="B14" s="357">
        <v>3</v>
      </c>
      <c r="C14" s="369" t="s">
        <v>1164</v>
      </c>
      <c r="D14" s="357"/>
      <c r="E14" s="357"/>
      <c r="F14" s="357"/>
      <c r="G14" s="357"/>
      <c r="H14" s="357"/>
      <c r="I14" s="357"/>
      <c r="J14" s="10"/>
      <c r="K14" s="10"/>
      <c r="L14" s="10"/>
      <c r="M14" s="10"/>
      <c r="N14" s="10"/>
      <c r="O14" s="10"/>
      <c r="P14" s="10"/>
    </row>
    <row r="15" spans="1:16" ht="15" customHeight="1" x14ac:dyDescent="0.25">
      <c r="A15" s="356"/>
      <c r="B15" s="357" t="s">
        <v>1165</v>
      </c>
      <c r="C15" s="369" t="s">
        <v>1165</v>
      </c>
      <c r="D15" s="357"/>
      <c r="E15" s="357"/>
      <c r="F15" s="357"/>
      <c r="G15" s="357"/>
      <c r="H15" s="357"/>
      <c r="I15" s="357"/>
      <c r="J15" s="10"/>
      <c r="K15" s="10"/>
      <c r="L15" s="10"/>
      <c r="M15" s="10"/>
      <c r="N15" s="10"/>
      <c r="O15" s="10"/>
      <c r="P15" s="10"/>
    </row>
    <row r="16" spans="1:16" ht="15" customHeight="1" x14ac:dyDescent="0.25">
      <c r="A16" s="356"/>
      <c r="B16" s="357" t="s">
        <v>1165</v>
      </c>
      <c r="C16" s="369" t="s">
        <v>1165</v>
      </c>
      <c r="D16" s="357"/>
      <c r="E16" s="357"/>
      <c r="F16" s="357"/>
      <c r="G16" s="357"/>
      <c r="H16" s="357"/>
      <c r="I16" s="357"/>
      <c r="J16" s="10"/>
      <c r="K16" s="10"/>
      <c r="L16" s="10"/>
      <c r="M16" s="10"/>
      <c r="N16" s="10"/>
      <c r="O16" s="10"/>
      <c r="P16" s="10"/>
    </row>
    <row r="17" spans="1:16" ht="15" customHeight="1" x14ac:dyDescent="0.25">
      <c r="A17" s="356"/>
      <c r="B17" s="357" t="s">
        <v>1165</v>
      </c>
      <c r="C17" s="369" t="s">
        <v>1165</v>
      </c>
      <c r="D17" s="357"/>
      <c r="E17" s="357"/>
      <c r="F17" s="357"/>
      <c r="G17" s="357"/>
      <c r="H17" s="357"/>
      <c r="I17" s="357"/>
      <c r="J17" s="10"/>
      <c r="K17" s="10"/>
      <c r="L17" s="10"/>
      <c r="M17" s="10"/>
      <c r="N17" s="10"/>
      <c r="O17" s="10"/>
      <c r="P17" s="10"/>
    </row>
    <row r="18" spans="1:16" ht="15" customHeight="1" x14ac:dyDescent="0.25">
      <c r="A18" s="356"/>
      <c r="B18" s="357" t="s">
        <v>1165</v>
      </c>
      <c r="C18" s="369" t="s">
        <v>1165</v>
      </c>
      <c r="D18" s="357"/>
      <c r="E18" s="357"/>
      <c r="F18" s="357"/>
      <c r="G18" s="357"/>
      <c r="H18" s="357"/>
      <c r="I18" s="357"/>
      <c r="J18" s="10"/>
      <c r="K18" s="10"/>
      <c r="L18" s="10"/>
      <c r="M18" s="10"/>
      <c r="N18" s="10"/>
      <c r="O18" s="10"/>
      <c r="P18" s="10"/>
    </row>
    <row r="19" spans="1:16" ht="15" customHeight="1" x14ac:dyDescent="0.25">
      <c r="A19" s="356"/>
      <c r="B19" s="357" t="s">
        <v>1165</v>
      </c>
      <c r="C19" s="369" t="s">
        <v>1165</v>
      </c>
      <c r="D19" s="357"/>
      <c r="E19" s="357"/>
      <c r="F19" s="357"/>
      <c r="G19" s="357"/>
      <c r="H19" s="357"/>
      <c r="I19" s="357"/>
      <c r="J19" s="10"/>
      <c r="K19" s="10"/>
      <c r="L19" s="10"/>
      <c r="M19" s="10"/>
      <c r="N19" s="10"/>
      <c r="O19" s="10"/>
      <c r="P19" s="10"/>
    </row>
    <row r="20" spans="1:16" ht="15" customHeight="1" x14ac:dyDescent="0.25">
      <c r="A20" s="356"/>
      <c r="B20" s="357" t="s">
        <v>1165</v>
      </c>
      <c r="C20" s="369" t="s">
        <v>1165</v>
      </c>
      <c r="D20" s="357"/>
      <c r="E20" s="357"/>
      <c r="F20" s="357"/>
      <c r="G20" s="357"/>
      <c r="H20" s="357"/>
      <c r="I20" s="357"/>
      <c r="J20" s="10"/>
      <c r="K20" s="10"/>
      <c r="L20" s="10"/>
      <c r="M20" s="10"/>
      <c r="N20" s="10"/>
      <c r="O20" s="10"/>
      <c r="P20" s="10"/>
    </row>
    <row r="21" spans="1:16" ht="15" customHeight="1" x14ac:dyDescent="0.25">
      <c r="A21" s="356"/>
      <c r="B21" s="357" t="s">
        <v>1165</v>
      </c>
      <c r="C21" s="369" t="s">
        <v>1165</v>
      </c>
      <c r="D21" s="357"/>
      <c r="E21" s="357"/>
      <c r="F21" s="357"/>
      <c r="G21" s="357"/>
      <c r="H21" s="357"/>
      <c r="I21" s="357"/>
      <c r="J21" s="10"/>
      <c r="K21" s="10"/>
      <c r="L21" s="10"/>
      <c r="M21" s="10"/>
      <c r="N21" s="10"/>
      <c r="O21" s="10"/>
      <c r="P21" s="10"/>
    </row>
    <row r="22" spans="1:16" ht="15" customHeight="1" x14ac:dyDescent="0.25">
      <c r="A22" s="356"/>
      <c r="B22" s="357" t="s">
        <v>1165</v>
      </c>
      <c r="C22" s="369" t="s">
        <v>1165</v>
      </c>
      <c r="D22" s="357"/>
      <c r="E22" s="357"/>
      <c r="F22" s="357"/>
      <c r="G22" s="357"/>
      <c r="H22" s="357"/>
      <c r="I22" s="357"/>
      <c r="J22" s="10"/>
      <c r="K22" s="10"/>
      <c r="L22" s="10"/>
      <c r="M22" s="10"/>
      <c r="N22" s="10"/>
      <c r="O22" s="10"/>
      <c r="P22" s="10"/>
    </row>
    <row r="23" spans="1:16" ht="15" customHeight="1" x14ac:dyDescent="0.25">
      <c r="A23" s="356"/>
      <c r="B23" s="357">
        <v>95</v>
      </c>
      <c r="C23" s="369" t="s">
        <v>1167</v>
      </c>
      <c r="D23" s="357"/>
      <c r="E23" s="357"/>
      <c r="F23" s="357"/>
      <c r="G23" s="357"/>
      <c r="H23" s="357"/>
      <c r="I23" s="357"/>
      <c r="J23" s="10"/>
      <c r="K23" s="10"/>
      <c r="L23" s="10"/>
      <c r="M23" s="10"/>
      <c r="N23" s="10"/>
      <c r="O23" s="10"/>
      <c r="P23" s="10"/>
    </row>
    <row r="24" spans="1:16" ht="15" customHeight="1" x14ac:dyDescent="0.25">
      <c r="A24" s="356"/>
      <c r="B24" s="357">
        <v>96</v>
      </c>
      <c r="C24" s="369" t="s">
        <v>1166</v>
      </c>
      <c r="D24" s="357"/>
      <c r="E24" s="357"/>
      <c r="F24" s="357"/>
      <c r="G24" s="357"/>
      <c r="H24" s="357"/>
      <c r="I24" s="357"/>
      <c r="J24" s="10"/>
      <c r="K24" s="10"/>
      <c r="L24" s="10"/>
      <c r="M24" s="10"/>
      <c r="N24" s="10"/>
      <c r="O24" s="10"/>
      <c r="P24" s="10"/>
    </row>
    <row r="25" spans="1:16" ht="15" customHeight="1" x14ac:dyDescent="0.25">
      <c r="A25" s="356"/>
      <c r="B25" s="357"/>
      <c r="C25" s="368"/>
      <c r="D25" s="357"/>
      <c r="E25" s="357"/>
      <c r="F25" s="357"/>
      <c r="G25" s="357"/>
      <c r="H25" s="357"/>
      <c r="I25" s="357"/>
      <c r="J25" s="10"/>
      <c r="K25" s="10"/>
      <c r="L25" s="10"/>
      <c r="M25" s="10"/>
      <c r="N25" s="10"/>
      <c r="O25" s="10"/>
      <c r="P25" s="10"/>
    </row>
    <row r="26" spans="1:16" ht="17.399999999999999" customHeight="1" x14ac:dyDescent="0.25">
      <c r="A26" s="105"/>
      <c r="B26" s="351" t="s">
        <v>1180</v>
      </c>
      <c r="C26" s="361"/>
      <c r="D26" s="108"/>
      <c r="E26" s="108"/>
      <c r="F26" s="108"/>
    </row>
    <row r="27" spans="1:16" ht="35.4" customHeight="1" x14ac:dyDescent="0.25">
      <c r="A27" s="16"/>
    </row>
    <row r="28" spans="1:16" x14ac:dyDescent="0.25">
      <c r="B28" s="16"/>
    </row>
  </sheetData>
  <mergeCells count="4">
    <mergeCell ref="A2:P2"/>
    <mergeCell ref="A3:P3"/>
    <mergeCell ref="A4:P4"/>
    <mergeCell ref="A5:P5"/>
  </mergeCells>
  <printOptions horizontalCentered="1"/>
  <pageMargins left="0.2362204724409" right="0.23622047244094499" top="0.63" bottom="0.36" header="0.23622047244094499" footer="0.23622047244094499"/>
  <pageSetup paperSize="9" scale="92"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A806-3D51-4105-8887-F0CF9D7D012C}">
  <dimension ref="A1:P17"/>
  <sheetViews>
    <sheetView view="pageBreakPreview" zoomScale="91" zoomScaleNormal="100" zoomScaleSheetLayoutView="91" workbookViewId="0">
      <selection activeCell="D16" sqref="D16"/>
    </sheetView>
  </sheetViews>
  <sheetFormatPr defaultRowHeight="13.8" x14ac:dyDescent="0.25"/>
  <cols>
    <col min="1" max="1" width="8.88671875" style="434"/>
    <col min="2" max="2" width="7.21875" style="434" bestFit="1" customWidth="1"/>
    <col min="3" max="3" width="39.21875" style="434" bestFit="1" customWidth="1"/>
    <col min="4" max="5" width="8.88671875" style="434"/>
    <col min="6" max="6" width="12" style="434" customWidth="1"/>
    <col min="7" max="7" width="11.33203125" style="434" customWidth="1"/>
    <col min="8" max="8" width="10.88671875" style="434" customWidth="1"/>
    <col min="9" max="9" width="11.109375" style="434" customWidth="1"/>
    <col min="10" max="10" width="11.21875" style="434" customWidth="1"/>
    <col min="11" max="16384" width="8.88671875" style="434"/>
  </cols>
  <sheetData>
    <row r="1" spans="1:16" x14ac:dyDescent="0.25">
      <c r="A1" s="687" t="s">
        <v>83</v>
      </c>
      <c r="B1" s="687"/>
      <c r="C1" s="687"/>
      <c r="D1" s="687"/>
      <c r="E1" s="687"/>
      <c r="F1" s="687"/>
      <c r="G1" s="687"/>
      <c r="H1" s="687"/>
      <c r="I1" s="687"/>
      <c r="J1" s="687"/>
      <c r="K1" s="687"/>
      <c r="L1" s="687"/>
      <c r="M1" s="687"/>
      <c r="N1" s="687"/>
      <c r="O1" s="687"/>
      <c r="P1" s="687"/>
    </row>
    <row r="2" spans="1:16" x14ac:dyDescent="0.25">
      <c r="A2" s="687" t="s">
        <v>114</v>
      </c>
      <c r="B2" s="687"/>
      <c r="C2" s="687"/>
      <c r="D2" s="687"/>
      <c r="E2" s="687"/>
      <c r="F2" s="687"/>
      <c r="G2" s="687"/>
      <c r="H2" s="687"/>
      <c r="I2" s="687"/>
      <c r="J2" s="687"/>
      <c r="K2" s="687"/>
      <c r="L2" s="687"/>
      <c r="M2" s="687"/>
      <c r="N2" s="687"/>
      <c r="O2" s="687"/>
      <c r="P2" s="687"/>
    </row>
    <row r="3" spans="1:16" x14ac:dyDescent="0.25">
      <c r="A3" s="692" t="s">
        <v>691</v>
      </c>
      <c r="B3" s="692"/>
      <c r="C3" s="692"/>
      <c r="D3" s="692"/>
      <c r="E3" s="692"/>
      <c r="F3" s="692"/>
      <c r="G3" s="692"/>
      <c r="H3" s="692"/>
      <c r="I3" s="692"/>
      <c r="J3" s="692"/>
      <c r="K3" s="692"/>
      <c r="L3" s="692"/>
      <c r="M3" s="692"/>
      <c r="N3" s="692"/>
      <c r="O3" s="692"/>
      <c r="P3" s="692"/>
    </row>
    <row r="4" spans="1:16" x14ac:dyDescent="0.25">
      <c r="A4" s="882" t="s">
        <v>1336</v>
      </c>
      <c r="B4" s="882"/>
      <c r="C4" s="882"/>
      <c r="D4" s="882"/>
      <c r="E4" s="882"/>
      <c r="F4" s="882"/>
      <c r="G4" s="882"/>
      <c r="H4" s="882"/>
      <c r="I4" s="882"/>
      <c r="J4" s="882"/>
      <c r="K4" s="882"/>
      <c r="L4" s="882"/>
      <c r="M4" s="882"/>
      <c r="N4" s="882"/>
      <c r="O4" s="882"/>
      <c r="P4" s="882"/>
    </row>
    <row r="5" spans="1:16" x14ac:dyDescent="0.25">
      <c r="A5" s="404"/>
      <c r="B5" s="404"/>
      <c r="C5" s="359"/>
      <c r="D5" s="404"/>
      <c r="E5" s="404"/>
      <c r="F5" s="404"/>
      <c r="G5" s="404"/>
      <c r="H5" s="404"/>
      <c r="I5" s="404"/>
      <c r="J5" s="3"/>
      <c r="K5" s="3"/>
      <c r="L5" s="3"/>
      <c r="M5" s="3"/>
      <c r="N5" s="3"/>
      <c r="O5" s="3"/>
      <c r="P5" s="3"/>
    </row>
    <row r="6" spans="1:16" x14ac:dyDescent="0.25">
      <c r="A6" s="404"/>
      <c r="B6" s="826" t="s">
        <v>1</v>
      </c>
      <c r="C6" s="821" t="s">
        <v>2</v>
      </c>
      <c r="D6" s="855" t="s">
        <v>902</v>
      </c>
      <c r="E6" s="856"/>
      <c r="F6" s="718" t="s">
        <v>3</v>
      </c>
      <c r="G6" s="718"/>
      <c r="H6" s="718"/>
      <c r="I6" s="718"/>
      <c r="J6" s="718"/>
      <c r="K6" s="3"/>
      <c r="L6" s="3"/>
      <c r="M6" s="3"/>
      <c r="N6" s="3"/>
      <c r="O6" s="3"/>
      <c r="P6" s="3"/>
    </row>
    <row r="7" spans="1:16" ht="27.6" x14ac:dyDescent="0.25">
      <c r="A7" s="404"/>
      <c r="B7" s="826"/>
      <c r="C7" s="821"/>
      <c r="D7" s="857"/>
      <c r="E7" s="858"/>
      <c r="F7" s="400" t="s">
        <v>6</v>
      </c>
      <c r="G7" s="400" t="s">
        <v>7</v>
      </c>
      <c r="H7" s="400" t="s">
        <v>8</v>
      </c>
      <c r="I7" s="400" t="s">
        <v>9</v>
      </c>
      <c r="J7" s="400" t="s">
        <v>1228</v>
      </c>
      <c r="K7" s="3"/>
      <c r="L7" s="3"/>
      <c r="M7" s="3"/>
      <c r="N7" s="3"/>
      <c r="O7" s="3"/>
      <c r="P7" s="3"/>
    </row>
    <row r="8" spans="1:16" ht="27.6" x14ac:dyDescent="0.25">
      <c r="A8" s="404"/>
      <c r="B8" s="827"/>
      <c r="C8" s="822"/>
      <c r="D8" s="400" t="s">
        <v>117</v>
      </c>
      <c r="E8" s="400" t="s">
        <v>227</v>
      </c>
      <c r="F8" s="400" t="s">
        <v>10</v>
      </c>
      <c r="G8" s="400" t="s">
        <v>10</v>
      </c>
      <c r="H8" s="400" t="s">
        <v>10</v>
      </c>
      <c r="I8" s="400" t="s">
        <v>10</v>
      </c>
      <c r="J8" s="400" t="s">
        <v>10</v>
      </c>
      <c r="K8" s="3"/>
      <c r="L8" s="3"/>
      <c r="M8" s="3"/>
      <c r="N8" s="3"/>
      <c r="O8" s="3"/>
      <c r="P8" s="3"/>
    </row>
    <row r="9" spans="1:16" x14ac:dyDescent="0.25">
      <c r="A9" s="404"/>
      <c r="B9" s="435">
        <v>1</v>
      </c>
      <c r="C9" s="436" t="s">
        <v>1300</v>
      </c>
      <c r="D9" s="10"/>
      <c r="E9" s="10"/>
      <c r="F9" s="10"/>
      <c r="G9" s="10"/>
      <c r="H9" s="10"/>
      <c r="I9" s="10"/>
      <c r="J9" s="10"/>
      <c r="K9" s="3"/>
      <c r="L9" s="3"/>
      <c r="M9" s="3"/>
      <c r="N9" s="3"/>
      <c r="O9" s="3"/>
      <c r="P9" s="3"/>
    </row>
    <row r="10" spans="1:16" x14ac:dyDescent="0.25">
      <c r="A10" s="404"/>
      <c r="B10" s="435">
        <v>2</v>
      </c>
      <c r="C10" s="436" t="s">
        <v>1301</v>
      </c>
      <c r="D10" s="10"/>
      <c r="E10" s="10"/>
      <c r="F10" s="10"/>
      <c r="G10" s="10"/>
      <c r="H10" s="10"/>
      <c r="I10" s="10"/>
      <c r="J10" s="10"/>
      <c r="K10" s="3"/>
      <c r="L10" s="3"/>
      <c r="M10" s="3"/>
      <c r="N10" s="3"/>
      <c r="O10" s="3"/>
      <c r="P10" s="3"/>
    </row>
    <row r="11" spans="1:16" ht="27.6" x14ac:dyDescent="0.25">
      <c r="A11" s="404"/>
      <c r="B11" s="435">
        <v>3</v>
      </c>
      <c r="C11" s="191" t="s">
        <v>1337</v>
      </c>
      <c r="D11" s="10"/>
      <c r="E11" s="10"/>
      <c r="F11" s="10"/>
      <c r="G11" s="10"/>
      <c r="H11" s="10"/>
      <c r="I11" s="10"/>
      <c r="J11" s="10"/>
      <c r="K11" s="3"/>
      <c r="L11" s="3"/>
      <c r="M11" s="3"/>
      <c r="N11" s="3"/>
      <c r="O11" s="3"/>
      <c r="P11" s="3"/>
    </row>
    <row r="12" spans="1:16" x14ac:dyDescent="0.25">
      <c r="A12" s="404"/>
      <c r="B12" s="404"/>
      <c r="C12" s="359"/>
      <c r="D12" s="404"/>
      <c r="E12" s="404"/>
      <c r="F12" s="404"/>
      <c r="G12" s="404"/>
      <c r="H12" s="404"/>
      <c r="I12" s="404"/>
      <c r="J12" s="3"/>
      <c r="K12" s="3"/>
      <c r="L12" s="3"/>
      <c r="M12" s="3"/>
      <c r="N12" s="3"/>
      <c r="O12" s="3"/>
      <c r="P12" s="3"/>
    </row>
    <row r="13" spans="1:16" x14ac:dyDescent="0.25">
      <c r="A13" s="404"/>
      <c r="B13" s="359"/>
      <c r="C13" s="402"/>
      <c r="D13" s="831" t="s">
        <v>1338</v>
      </c>
      <c r="E13" s="831"/>
      <c r="F13" s="831"/>
      <c r="G13" s="831"/>
      <c r="H13" s="831"/>
      <c r="I13" s="831"/>
      <c r="J13" s="831"/>
      <c r="K13" s="831"/>
      <c r="L13" s="831"/>
      <c r="M13" s="831"/>
      <c r="N13" s="831"/>
      <c r="O13" s="831"/>
      <c r="P13" s="16"/>
    </row>
    <row r="14" spans="1:16" x14ac:dyDescent="0.25">
      <c r="A14" s="404"/>
      <c r="B14" s="400" t="s">
        <v>1168</v>
      </c>
      <c r="C14" s="400" t="s">
        <v>2</v>
      </c>
      <c r="D14" s="399" t="s">
        <v>181</v>
      </c>
      <c r="E14" s="399" t="s">
        <v>182</v>
      </c>
      <c r="F14" s="264" t="s">
        <v>183</v>
      </c>
      <c r="G14" s="264" t="s">
        <v>184</v>
      </c>
      <c r="H14" s="264" t="s">
        <v>185</v>
      </c>
      <c r="I14" s="264" t="s">
        <v>186</v>
      </c>
      <c r="J14" s="264" t="s">
        <v>187</v>
      </c>
      <c r="K14" s="264" t="s">
        <v>188</v>
      </c>
      <c r="L14" s="264" t="s">
        <v>189</v>
      </c>
      <c r="M14" s="264" t="s">
        <v>190</v>
      </c>
      <c r="N14" s="264" t="s">
        <v>191</v>
      </c>
      <c r="O14" s="264" t="s">
        <v>192</v>
      </c>
    </row>
    <row r="15" spans="1:16" x14ac:dyDescent="0.25">
      <c r="A15" s="404"/>
      <c r="B15" s="435">
        <v>1</v>
      </c>
      <c r="C15" s="436" t="s">
        <v>1300</v>
      </c>
      <c r="D15" s="403"/>
      <c r="E15" s="403"/>
      <c r="F15" s="403"/>
      <c r="G15" s="403"/>
      <c r="H15" s="403"/>
      <c r="I15" s="403"/>
      <c r="J15" s="10"/>
      <c r="K15" s="10"/>
      <c r="L15" s="10"/>
      <c r="M15" s="10"/>
      <c r="N15" s="10"/>
      <c r="O15" s="10"/>
    </row>
    <row r="16" spans="1:16" x14ac:dyDescent="0.25">
      <c r="A16" s="404"/>
      <c r="B16" s="435">
        <v>2</v>
      </c>
      <c r="C16" s="436" t="s">
        <v>1301</v>
      </c>
      <c r="D16" s="403"/>
      <c r="E16" s="403"/>
      <c r="F16" s="403"/>
      <c r="G16" s="403"/>
      <c r="H16" s="403"/>
      <c r="I16" s="403"/>
      <c r="J16" s="10"/>
      <c r="K16" s="10"/>
      <c r="L16" s="10"/>
      <c r="M16" s="10"/>
      <c r="N16" s="10"/>
      <c r="O16" s="10"/>
    </row>
    <row r="17" spans="1:15" ht="27.6" x14ac:dyDescent="0.25">
      <c r="A17" s="404"/>
      <c r="B17" s="435">
        <v>3</v>
      </c>
      <c r="C17" s="191" t="s">
        <v>1337</v>
      </c>
      <c r="D17" s="403"/>
      <c r="E17" s="403"/>
      <c r="F17" s="403"/>
      <c r="G17" s="403"/>
      <c r="H17" s="403"/>
      <c r="I17" s="403"/>
      <c r="J17" s="10"/>
      <c r="K17" s="10"/>
      <c r="L17" s="10"/>
      <c r="M17" s="10"/>
      <c r="N17" s="10"/>
      <c r="O17" s="10"/>
    </row>
  </sheetData>
  <mergeCells count="9">
    <mergeCell ref="A1:P1"/>
    <mergeCell ref="A2:P2"/>
    <mergeCell ref="A3:P3"/>
    <mergeCell ref="A4:P4"/>
    <mergeCell ref="D13:O13"/>
    <mergeCell ref="B6:B8"/>
    <mergeCell ref="C6:C8"/>
    <mergeCell ref="D6:E7"/>
    <mergeCell ref="F6:J6"/>
  </mergeCells>
  <pageMargins left="0.7" right="0.7" top="0.75" bottom="0.75" header="0.3" footer="0.3"/>
  <pageSetup paperSize="9" scale="4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7F03-6B67-486B-A83A-B0E6F51A5748}">
  <dimension ref="A1:Q24"/>
  <sheetViews>
    <sheetView zoomScaleNormal="100" zoomScaleSheetLayoutView="91" workbookViewId="0">
      <selection activeCell="C14" sqref="C14"/>
    </sheetView>
  </sheetViews>
  <sheetFormatPr defaultRowHeight="13.8" x14ac:dyDescent="0.25"/>
  <cols>
    <col min="1" max="1" width="8.88671875" style="434"/>
    <col min="2" max="2" width="7.21875" style="434" bestFit="1" customWidth="1"/>
    <col min="3" max="3" width="70.77734375" style="446" customWidth="1"/>
    <col min="4" max="4" width="8.33203125" style="434" bestFit="1" customWidth="1"/>
    <col min="5" max="6" width="8.88671875" style="434"/>
    <col min="7" max="7" width="12" style="434" customWidth="1"/>
    <col min="8" max="8" width="11.33203125" style="434" customWidth="1"/>
    <col min="9" max="9" width="10.88671875" style="434" customWidth="1"/>
    <col min="10" max="10" width="11.109375" style="434" customWidth="1"/>
    <col min="11" max="11" width="11.21875" style="434" customWidth="1"/>
    <col min="12" max="16384" width="8.88671875" style="434"/>
  </cols>
  <sheetData>
    <row r="1" spans="1:17" x14ac:dyDescent="0.25">
      <c r="A1" s="687" t="s">
        <v>83</v>
      </c>
      <c r="B1" s="687"/>
      <c r="C1" s="687"/>
      <c r="D1" s="687"/>
      <c r="E1" s="687"/>
      <c r="F1" s="687"/>
      <c r="G1" s="687"/>
      <c r="H1" s="687"/>
      <c r="I1" s="687"/>
      <c r="J1" s="687"/>
      <c r="K1" s="687"/>
      <c r="L1" s="687"/>
      <c r="M1" s="687"/>
      <c r="N1" s="687"/>
      <c r="O1" s="687"/>
      <c r="P1" s="687"/>
      <c r="Q1" s="687"/>
    </row>
    <row r="2" spans="1:17" x14ac:dyDescent="0.25">
      <c r="A2" s="687" t="s">
        <v>114</v>
      </c>
      <c r="B2" s="687"/>
      <c r="C2" s="687"/>
      <c r="D2" s="687"/>
      <c r="E2" s="687"/>
      <c r="F2" s="687"/>
      <c r="G2" s="687"/>
      <c r="H2" s="687"/>
      <c r="I2" s="687"/>
      <c r="J2" s="687"/>
      <c r="K2" s="687"/>
      <c r="L2" s="687"/>
      <c r="M2" s="687"/>
      <c r="N2" s="687"/>
      <c r="O2" s="687"/>
      <c r="P2" s="687"/>
      <c r="Q2" s="687"/>
    </row>
    <row r="3" spans="1:17" x14ac:dyDescent="0.25">
      <c r="A3" s="692" t="s">
        <v>691</v>
      </c>
      <c r="B3" s="692"/>
      <c r="C3" s="692"/>
      <c r="D3" s="692"/>
      <c r="E3" s="692"/>
      <c r="F3" s="692"/>
      <c r="G3" s="692"/>
      <c r="H3" s="692"/>
      <c r="I3" s="692"/>
      <c r="J3" s="692"/>
      <c r="K3" s="692"/>
      <c r="L3" s="692"/>
      <c r="M3" s="692"/>
      <c r="N3" s="692"/>
      <c r="O3" s="692"/>
      <c r="P3" s="692"/>
      <c r="Q3" s="692"/>
    </row>
    <row r="4" spans="1:17" x14ac:dyDescent="0.25">
      <c r="A4" s="882" t="s">
        <v>1346</v>
      </c>
      <c r="B4" s="882"/>
      <c r="C4" s="882"/>
      <c r="D4" s="882"/>
      <c r="E4" s="882"/>
      <c r="F4" s="882"/>
      <c r="G4" s="882"/>
      <c r="H4" s="882"/>
      <c r="I4" s="882"/>
      <c r="J4" s="882"/>
      <c r="K4" s="882"/>
      <c r="L4" s="882"/>
      <c r="M4" s="882"/>
      <c r="N4" s="882"/>
      <c r="O4" s="882"/>
      <c r="P4" s="882"/>
      <c r="Q4" s="882"/>
    </row>
    <row r="5" spans="1:17" x14ac:dyDescent="0.25">
      <c r="A5" s="443"/>
      <c r="B5" s="443"/>
      <c r="C5" s="441"/>
      <c r="D5" s="359"/>
      <c r="E5" s="443"/>
      <c r="F5" s="443"/>
      <c r="G5" s="443"/>
      <c r="H5" s="443"/>
      <c r="I5" s="443"/>
      <c r="J5" s="443"/>
      <c r="K5" s="3"/>
      <c r="L5" s="3"/>
      <c r="M5" s="3"/>
      <c r="N5" s="3"/>
      <c r="O5" s="3"/>
      <c r="P5" s="3"/>
      <c r="Q5" s="3"/>
    </row>
    <row r="6" spans="1:17" x14ac:dyDescent="0.25">
      <c r="A6" s="443"/>
      <c r="B6" s="443"/>
      <c r="C6" s="441"/>
      <c r="D6" s="359"/>
      <c r="E6" s="443"/>
      <c r="F6" s="443"/>
      <c r="G6" s="443"/>
      <c r="H6" s="443"/>
      <c r="I6" s="443"/>
      <c r="J6" s="443"/>
      <c r="K6" s="3"/>
      <c r="L6" s="3"/>
      <c r="M6" s="3"/>
      <c r="N6" s="3"/>
      <c r="O6" s="3"/>
      <c r="P6" s="3"/>
      <c r="Q6" s="3"/>
    </row>
    <row r="7" spans="1:17" x14ac:dyDescent="0.25">
      <c r="A7" s="443"/>
      <c r="B7" s="359"/>
      <c r="C7" s="445"/>
      <c r="D7" s="442"/>
      <c r="E7" s="886" t="s">
        <v>1338</v>
      </c>
      <c r="F7" s="886"/>
      <c r="G7" s="886"/>
      <c r="H7" s="886"/>
      <c r="I7" s="886"/>
      <c r="J7" s="886"/>
      <c r="K7" s="886"/>
      <c r="L7" s="886"/>
      <c r="M7" s="886"/>
      <c r="N7" s="886"/>
      <c r="O7" s="886"/>
      <c r="P7" s="886"/>
      <c r="Q7" s="16"/>
    </row>
    <row r="8" spans="1:17" x14ac:dyDescent="0.25">
      <c r="A8" s="443"/>
      <c r="B8" s="440" t="s">
        <v>1168</v>
      </c>
      <c r="C8" s="440" t="s">
        <v>2</v>
      </c>
      <c r="D8" s="200" t="s">
        <v>476</v>
      </c>
      <c r="E8" s="439" t="s">
        <v>181</v>
      </c>
      <c r="F8" s="439" t="s">
        <v>182</v>
      </c>
      <c r="G8" s="264" t="s">
        <v>183</v>
      </c>
      <c r="H8" s="264" t="s">
        <v>184</v>
      </c>
      <c r="I8" s="264" t="s">
        <v>185</v>
      </c>
      <c r="J8" s="264" t="s">
        <v>186</v>
      </c>
      <c r="K8" s="264" t="s">
        <v>187</v>
      </c>
      <c r="L8" s="264" t="s">
        <v>188</v>
      </c>
      <c r="M8" s="264" t="s">
        <v>189</v>
      </c>
      <c r="N8" s="264" t="s">
        <v>190</v>
      </c>
      <c r="O8" s="264" t="s">
        <v>191</v>
      </c>
      <c r="P8" s="264" t="s">
        <v>192</v>
      </c>
    </row>
    <row r="9" spans="1:17" x14ac:dyDescent="0.25">
      <c r="A9" s="443"/>
      <c r="B9" s="435">
        <v>1</v>
      </c>
      <c r="C9" s="447" t="s">
        <v>1347</v>
      </c>
      <c r="D9" s="435" t="s">
        <v>14</v>
      </c>
      <c r="E9" s="444"/>
      <c r="F9" s="444"/>
      <c r="G9" s="444"/>
      <c r="H9" s="444"/>
      <c r="I9" s="444"/>
      <c r="J9" s="444"/>
      <c r="K9" s="10"/>
      <c r="L9" s="10"/>
      <c r="M9" s="10"/>
      <c r="N9" s="10"/>
      <c r="O9" s="10"/>
      <c r="P9" s="10"/>
    </row>
    <row r="10" spans="1:17" x14ac:dyDescent="0.25">
      <c r="A10" s="443"/>
      <c r="B10" s="435">
        <v>2</v>
      </c>
      <c r="C10" s="447" t="s">
        <v>1348</v>
      </c>
      <c r="D10" s="435" t="s">
        <v>15</v>
      </c>
      <c r="E10" s="444"/>
      <c r="F10" s="444"/>
      <c r="G10" s="444"/>
      <c r="H10" s="444"/>
      <c r="I10" s="444"/>
      <c r="J10" s="444"/>
      <c r="K10" s="10"/>
      <c r="L10" s="10"/>
      <c r="M10" s="10"/>
      <c r="N10" s="10"/>
      <c r="O10" s="10"/>
      <c r="P10" s="10"/>
    </row>
    <row r="11" spans="1:17" x14ac:dyDescent="0.25">
      <c r="A11" s="443"/>
      <c r="B11" s="435">
        <v>3</v>
      </c>
      <c r="C11" s="447" t="s">
        <v>1349</v>
      </c>
      <c r="D11" s="448" t="s">
        <v>491</v>
      </c>
      <c r="E11" s="444"/>
      <c r="F11" s="444"/>
      <c r="G11" s="444"/>
      <c r="H11" s="444"/>
      <c r="I11" s="444"/>
      <c r="J11" s="444"/>
      <c r="K11" s="10"/>
      <c r="L11" s="10"/>
      <c r="M11" s="10"/>
      <c r="N11" s="10"/>
      <c r="O11" s="10"/>
      <c r="P11" s="10"/>
    </row>
    <row r="12" spans="1:17" ht="41.4" x14ac:dyDescent="0.25">
      <c r="B12" s="435">
        <v>4</v>
      </c>
      <c r="C12" s="457" t="s">
        <v>1362</v>
      </c>
      <c r="D12" s="458" t="s">
        <v>299</v>
      </c>
      <c r="E12" s="436"/>
      <c r="F12" s="436"/>
      <c r="G12" s="436"/>
      <c r="H12" s="436"/>
      <c r="I12" s="436"/>
      <c r="J12" s="436"/>
      <c r="K12" s="436"/>
      <c r="L12" s="436"/>
      <c r="M12" s="436"/>
      <c r="N12" s="436"/>
      <c r="O12" s="436"/>
      <c r="P12" s="436"/>
    </row>
    <row r="13" spans="1:17" x14ac:dyDescent="0.25">
      <c r="B13" s="435" t="s">
        <v>1406</v>
      </c>
      <c r="C13" s="457" t="s">
        <v>1408</v>
      </c>
      <c r="D13" s="458"/>
      <c r="E13" s="436"/>
      <c r="F13" s="436"/>
      <c r="G13" s="436"/>
      <c r="H13" s="436"/>
      <c r="I13" s="436"/>
      <c r="J13" s="436"/>
      <c r="K13" s="436"/>
      <c r="L13" s="436"/>
      <c r="M13" s="436"/>
      <c r="N13" s="436"/>
      <c r="O13" s="436"/>
      <c r="P13" s="436"/>
    </row>
    <row r="14" spans="1:17" x14ac:dyDescent="0.25">
      <c r="B14" s="435" t="s">
        <v>1407</v>
      </c>
      <c r="C14" s="457"/>
      <c r="D14" s="458"/>
      <c r="E14" s="436"/>
      <c r="F14" s="436"/>
      <c r="G14" s="436"/>
      <c r="H14" s="436"/>
      <c r="I14" s="436"/>
      <c r="J14" s="436"/>
      <c r="K14" s="436"/>
      <c r="L14" s="436"/>
      <c r="M14" s="436"/>
      <c r="N14" s="436"/>
      <c r="O14" s="436"/>
      <c r="P14" s="436"/>
    </row>
    <row r="15" spans="1:17" x14ac:dyDescent="0.25">
      <c r="B15" s="435" t="s">
        <v>232</v>
      </c>
      <c r="C15" s="457"/>
      <c r="D15" s="458"/>
      <c r="E15" s="436"/>
      <c r="F15" s="436"/>
      <c r="G15" s="436"/>
      <c r="H15" s="436"/>
      <c r="I15" s="436"/>
      <c r="J15" s="436"/>
      <c r="K15" s="436"/>
      <c r="L15" s="436"/>
      <c r="M15" s="436"/>
      <c r="N15" s="436"/>
      <c r="O15" s="436"/>
      <c r="P15" s="436"/>
    </row>
    <row r="16" spans="1:17" x14ac:dyDescent="0.25">
      <c r="B16" s="435">
        <v>5</v>
      </c>
      <c r="C16" s="457" t="s">
        <v>1356</v>
      </c>
      <c r="D16" s="458" t="s">
        <v>507</v>
      </c>
      <c r="E16" s="436"/>
      <c r="F16" s="436"/>
      <c r="G16" s="436"/>
      <c r="H16" s="436"/>
      <c r="I16" s="436"/>
      <c r="J16" s="436"/>
      <c r="K16" s="436"/>
      <c r="L16" s="436"/>
      <c r="M16" s="436"/>
      <c r="N16" s="436"/>
      <c r="O16" s="436"/>
      <c r="P16" s="436"/>
    </row>
    <row r="17" spans="2:16" x14ac:dyDescent="0.25">
      <c r="B17" s="435">
        <v>6</v>
      </c>
      <c r="C17" s="457" t="s">
        <v>1357</v>
      </c>
      <c r="D17" s="458" t="s">
        <v>302</v>
      </c>
      <c r="E17" s="436"/>
      <c r="F17" s="436"/>
      <c r="G17" s="436"/>
      <c r="H17" s="436"/>
      <c r="I17" s="436"/>
      <c r="J17" s="436"/>
      <c r="K17" s="436"/>
      <c r="L17" s="436"/>
      <c r="M17" s="436"/>
      <c r="N17" s="436"/>
      <c r="O17" s="436"/>
      <c r="P17" s="436"/>
    </row>
    <row r="18" spans="2:16" x14ac:dyDescent="0.25">
      <c r="B18" s="435">
        <v>7</v>
      </c>
      <c r="C18" s="457" t="s">
        <v>1354</v>
      </c>
      <c r="D18" s="459" t="s">
        <v>325</v>
      </c>
      <c r="E18" s="436"/>
      <c r="F18" s="436"/>
      <c r="G18" s="436"/>
      <c r="H18" s="436"/>
      <c r="I18" s="436"/>
      <c r="J18" s="436"/>
      <c r="K18" s="436"/>
      <c r="L18" s="436"/>
      <c r="M18" s="436"/>
      <c r="N18" s="436"/>
      <c r="O18" s="436"/>
      <c r="P18" s="436"/>
    </row>
    <row r="19" spans="2:16" x14ac:dyDescent="0.25">
      <c r="B19" s="435">
        <v>8</v>
      </c>
      <c r="C19" s="457" t="s">
        <v>1350</v>
      </c>
      <c r="D19" s="459" t="s">
        <v>306</v>
      </c>
      <c r="E19" s="436"/>
      <c r="F19" s="436"/>
      <c r="G19" s="436"/>
      <c r="H19" s="436"/>
      <c r="I19" s="436"/>
      <c r="J19" s="436"/>
      <c r="K19" s="436"/>
      <c r="L19" s="436"/>
      <c r="M19" s="436"/>
      <c r="N19" s="436"/>
      <c r="O19" s="436"/>
      <c r="P19" s="436"/>
    </row>
    <row r="20" spans="2:16" ht="27.6" x14ac:dyDescent="0.25">
      <c r="B20" s="435">
        <v>9</v>
      </c>
      <c r="C20" s="457" t="s">
        <v>1355</v>
      </c>
      <c r="D20" s="459" t="s">
        <v>308</v>
      </c>
      <c r="E20" s="436"/>
      <c r="F20" s="436"/>
      <c r="G20" s="436"/>
      <c r="H20" s="436"/>
      <c r="I20" s="436"/>
      <c r="J20" s="436"/>
      <c r="K20" s="436"/>
      <c r="L20" s="436"/>
      <c r="M20" s="436"/>
      <c r="N20" s="436"/>
      <c r="O20" s="436"/>
      <c r="P20" s="436"/>
    </row>
    <row r="21" spans="2:16" x14ac:dyDescent="0.25">
      <c r="B21" s="435">
        <v>10</v>
      </c>
      <c r="C21" s="457" t="s">
        <v>1361</v>
      </c>
      <c r="D21" s="459" t="s">
        <v>1358</v>
      </c>
      <c r="E21" s="436"/>
      <c r="F21" s="436"/>
      <c r="G21" s="436"/>
      <c r="H21" s="436"/>
      <c r="I21" s="436"/>
      <c r="J21" s="436"/>
      <c r="K21" s="436"/>
      <c r="L21" s="436"/>
      <c r="M21" s="436"/>
      <c r="N21" s="436"/>
      <c r="O21" s="436"/>
      <c r="P21" s="436"/>
    </row>
    <row r="22" spans="2:16" x14ac:dyDescent="0.25">
      <c r="B22" s="435">
        <v>11</v>
      </c>
      <c r="C22" s="457" t="s">
        <v>1351</v>
      </c>
      <c r="D22" s="459" t="s">
        <v>1359</v>
      </c>
      <c r="E22" s="436"/>
      <c r="F22" s="436"/>
      <c r="G22" s="436"/>
      <c r="H22" s="436"/>
      <c r="I22" s="436"/>
      <c r="J22" s="436"/>
      <c r="K22" s="436"/>
      <c r="L22" s="436"/>
      <c r="M22" s="436"/>
      <c r="N22" s="436"/>
      <c r="O22" s="436"/>
      <c r="P22" s="436"/>
    </row>
    <row r="23" spans="2:16" x14ac:dyDescent="0.25">
      <c r="B23" s="435">
        <v>12</v>
      </c>
      <c r="C23" s="457" t="s">
        <v>1352</v>
      </c>
      <c r="D23" s="459" t="s">
        <v>314</v>
      </c>
      <c r="E23" s="436"/>
      <c r="F23" s="436"/>
      <c r="G23" s="436"/>
      <c r="H23" s="436"/>
      <c r="I23" s="436"/>
      <c r="J23" s="436"/>
      <c r="K23" s="436"/>
      <c r="L23" s="436"/>
      <c r="M23" s="436"/>
      <c r="N23" s="436"/>
      <c r="O23" s="436"/>
      <c r="P23" s="436"/>
    </row>
    <row r="24" spans="2:16" x14ac:dyDescent="0.25">
      <c r="B24" s="435">
        <v>13</v>
      </c>
      <c r="C24" s="457" t="s">
        <v>1353</v>
      </c>
      <c r="D24" s="459" t="s">
        <v>1360</v>
      </c>
      <c r="E24" s="436"/>
      <c r="F24" s="436"/>
      <c r="G24" s="436"/>
      <c r="H24" s="436"/>
      <c r="I24" s="436"/>
      <c r="J24" s="436"/>
      <c r="K24" s="436"/>
      <c r="L24" s="436"/>
      <c r="M24" s="436"/>
      <c r="N24" s="436"/>
      <c r="O24" s="436"/>
      <c r="P24" s="436"/>
    </row>
  </sheetData>
  <mergeCells count="5">
    <mergeCell ref="E7:P7"/>
    <mergeCell ref="A1:Q1"/>
    <mergeCell ref="A2:Q2"/>
    <mergeCell ref="A3:Q3"/>
    <mergeCell ref="A4:Q4"/>
  </mergeCells>
  <pageMargins left="0.7" right="0.7" top="0.75" bottom="0.75" header="0.3" footer="0.3"/>
  <pageSetup paperSize="9" scale="41"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B5FE-3731-44A5-ABE7-DF6D52B8AF83}">
  <dimension ref="A1:R27"/>
  <sheetViews>
    <sheetView zoomScaleNormal="100" zoomScaleSheetLayoutView="91" workbookViewId="0">
      <selection activeCell="C11" sqref="C11"/>
    </sheetView>
  </sheetViews>
  <sheetFormatPr defaultRowHeight="13.8" x14ac:dyDescent="0.25"/>
  <cols>
    <col min="1" max="1" width="8.88671875" style="434"/>
    <col min="2" max="2" width="7.21875" style="434" bestFit="1" customWidth="1"/>
    <col min="3" max="3" width="73.33203125" style="446" customWidth="1"/>
    <col min="4" max="4" width="14.109375" style="434" bestFit="1" customWidth="1"/>
    <col min="5" max="5" width="8.33203125" style="434" customWidth="1"/>
    <col min="6" max="6" width="17.77734375" style="434" customWidth="1"/>
    <col min="7" max="7" width="15.21875" style="434" customWidth="1"/>
    <col min="8" max="8" width="12" style="434" customWidth="1"/>
    <col min="9" max="9" width="11.33203125" style="434" customWidth="1"/>
    <col min="10" max="10" width="10.88671875" style="434" customWidth="1"/>
    <col min="11" max="11" width="11.109375" style="434" customWidth="1"/>
    <col min="12" max="12" width="11.21875" style="434" customWidth="1"/>
    <col min="13" max="16384" width="8.88671875" style="434"/>
  </cols>
  <sheetData>
    <row r="1" spans="1:18" x14ac:dyDescent="0.25">
      <c r="A1" s="687" t="s">
        <v>83</v>
      </c>
      <c r="B1" s="687"/>
      <c r="C1" s="687"/>
      <c r="D1" s="687"/>
      <c r="E1" s="687"/>
      <c r="F1" s="687"/>
      <c r="G1" s="687"/>
      <c r="H1" s="687"/>
      <c r="I1" s="322"/>
      <c r="J1" s="322"/>
      <c r="K1" s="322"/>
      <c r="L1" s="322"/>
      <c r="M1" s="322"/>
      <c r="N1" s="322"/>
      <c r="O1" s="322"/>
      <c r="P1" s="322"/>
      <c r="Q1" s="322"/>
      <c r="R1" s="322"/>
    </row>
    <row r="2" spans="1:18" x14ac:dyDescent="0.25">
      <c r="A2" s="687" t="s">
        <v>114</v>
      </c>
      <c r="B2" s="687"/>
      <c r="C2" s="687"/>
      <c r="D2" s="687"/>
      <c r="E2" s="687"/>
      <c r="F2" s="687"/>
      <c r="G2" s="687"/>
      <c r="H2" s="687"/>
      <c r="I2" s="322"/>
      <c r="J2" s="322"/>
      <c r="K2" s="322"/>
      <c r="L2" s="322"/>
      <c r="M2" s="322"/>
      <c r="N2" s="322"/>
      <c r="O2" s="322"/>
      <c r="P2" s="322"/>
      <c r="Q2" s="322"/>
      <c r="R2" s="322"/>
    </row>
    <row r="3" spans="1:18" x14ac:dyDescent="0.25">
      <c r="A3" s="687" t="s">
        <v>691</v>
      </c>
      <c r="B3" s="687"/>
      <c r="C3" s="687"/>
      <c r="D3" s="687"/>
      <c r="E3" s="687"/>
      <c r="F3" s="687"/>
      <c r="G3" s="687"/>
      <c r="H3" s="687"/>
      <c r="I3" s="16"/>
      <c r="J3" s="16"/>
      <c r="K3" s="16"/>
      <c r="L3" s="16"/>
      <c r="M3" s="16"/>
      <c r="N3" s="16"/>
      <c r="O3" s="16"/>
      <c r="P3" s="16"/>
      <c r="Q3" s="16"/>
      <c r="R3" s="16"/>
    </row>
    <row r="4" spans="1:18" x14ac:dyDescent="0.25">
      <c r="A4" s="887" t="s">
        <v>1363</v>
      </c>
      <c r="B4" s="887"/>
      <c r="C4" s="887"/>
      <c r="D4" s="887"/>
      <c r="E4" s="887"/>
      <c r="F4" s="887"/>
      <c r="G4" s="887"/>
      <c r="H4" s="887"/>
      <c r="I4" s="377"/>
      <c r="J4" s="377"/>
      <c r="K4" s="377"/>
      <c r="L4" s="377"/>
      <c r="M4" s="377"/>
      <c r="N4" s="377"/>
      <c r="O4" s="377"/>
      <c r="P4" s="377"/>
      <c r="Q4" s="377"/>
      <c r="R4" s="377"/>
    </row>
    <row r="5" spans="1:18" x14ac:dyDescent="0.25">
      <c r="A5" s="454"/>
      <c r="B5" s="454"/>
      <c r="C5" s="452"/>
      <c r="D5" s="359"/>
      <c r="E5" s="359"/>
      <c r="F5" s="454"/>
      <c r="G5" s="454"/>
      <c r="H5" s="454"/>
      <c r="I5" s="454"/>
      <c r="J5" s="454"/>
      <c r="K5" s="454"/>
      <c r="L5" s="3"/>
      <c r="M5" s="3"/>
      <c r="N5" s="3"/>
      <c r="O5" s="3"/>
      <c r="P5" s="3"/>
      <c r="Q5" s="3"/>
      <c r="R5" s="3"/>
    </row>
    <row r="6" spans="1:18" x14ac:dyDescent="0.25">
      <c r="A6" s="454"/>
      <c r="B6" s="454"/>
      <c r="C6" s="452"/>
      <c r="D6" s="359"/>
      <c r="E6" s="359"/>
      <c r="F6" s="454"/>
      <c r="G6" s="454"/>
      <c r="H6" s="454"/>
      <c r="I6" s="454"/>
      <c r="J6" s="454"/>
      <c r="K6" s="454"/>
      <c r="L6" s="3"/>
      <c r="M6" s="3"/>
      <c r="N6" s="3"/>
      <c r="O6" s="3"/>
      <c r="P6" s="3"/>
      <c r="Q6" s="3"/>
      <c r="R6" s="3"/>
    </row>
    <row r="7" spans="1:18" x14ac:dyDescent="0.25">
      <c r="A7" s="454"/>
      <c r="B7" s="359"/>
      <c r="C7" s="456"/>
      <c r="D7" s="453"/>
      <c r="E7" s="453"/>
      <c r="F7" s="886" t="s">
        <v>1338</v>
      </c>
      <c r="G7" s="886"/>
      <c r="H7" s="460"/>
      <c r="I7" s="460"/>
      <c r="J7" s="460"/>
      <c r="K7" s="460"/>
      <c r="L7" s="460"/>
      <c r="M7" s="460"/>
      <c r="N7" s="460"/>
      <c r="O7" s="460"/>
      <c r="P7" s="460"/>
      <c r="Q7" s="460"/>
      <c r="R7" s="16"/>
    </row>
    <row r="8" spans="1:18" x14ac:dyDescent="0.25">
      <c r="A8" s="454"/>
      <c r="B8" s="470" t="s">
        <v>1168</v>
      </c>
      <c r="C8" s="451" t="s">
        <v>2</v>
      </c>
      <c r="D8" s="200" t="s">
        <v>476</v>
      </c>
      <c r="E8" s="449" t="s">
        <v>1380</v>
      </c>
      <c r="F8" s="450" t="s">
        <v>1397</v>
      </c>
      <c r="G8" s="450" t="s">
        <v>1398</v>
      </c>
    </row>
    <row r="9" spans="1:18" x14ac:dyDescent="0.25">
      <c r="A9" s="454"/>
      <c r="B9" s="435">
        <v>1</v>
      </c>
      <c r="C9" s="447" t="s">
        <v>1364</v>
      </c>
      <c r="D9" s="435" t="s">
        <v>14</v>
      </c>
      <c r="E9" s="435" t="s">
        <v>1381</v>
      </c>
      <c r="F9" s="455"/>
      <c r="G9" s="455"/>
    </row>
    <row r="10" spans="1:18" x14ac:dyDescent="0.25">
      <c r="A10" s="454"/>
      <c r="B10" s="435">
        <v>2</v>
      </c>
      <c r="C10" s="447" t="s">
        <v>1365</v>
      </c>
      <c r="D10" s="435" t="s">
        <v>15</v>
      </c>
      <c r="E10" s="435" t="s">
        <v>1381</v>
      </c>
      <c r="F10" s="455"/>
      <c r="G10" s="455"/>
    </row>
    <row r="11" spans="1:18" ht="55.2" x14ac:dyDescent="0.25">
      <c r="A11" s="454"/>
      <c r="B11" s="435">
        <v>3</v>
      </c>
      <c r="C11" s="447" t="s">
        <v>1383</v>
      </c>
      <c r="D11" s="435" t="s">
        <v>1382</v>
      </c>
      <c r="E11" s="435" t="s">
        <v>1381</v>
      </c>
      <c r="F11" s="455"/>
      <c r="G11" s="455"/>
    </row>
    <row r="12" spans="1:18" x14ac:dyDescent="0.25">
      <c r="B12" s="435">
        <v>4</v>
      </c>
      <c r="C12" s="447" t="s">
        <v>1366</v>
      </c>
      <c r="D12" s="435" t="s">
        <v>1384</v>
      </c>
      <c r="E12" s="435" t="s">
        <v>1381</v>
      </c>
      <c r="F12" s="436"/>
      <c r="G12" s="436"/>
    </row>
    <row r="13" spans="1:18" ht="27.6" x14ac:dyDescent="0.25">
      <c r="B13" s="435">
        <v>5</v>
      </c>
      <c r="C13" s="447" t="s">
        <v>1367</v>
      </c>
      <c r="D13" s="435" t="s">
        <v>507</v>
      </c>
      <c r="E13" s="435" t="s">
        <v>1201</v>
      </c>
      <c r="F13" s="436"/>
      <c r="G13" s="436"/>
    </row>
    <row r="14" spans="1:18" x14ac:dyDescent="0.25">
      <c r="B14" s="435">
        <v>6</v>
      </c>
      <c r="C14" s="447" t="s">
        <v>1368</v>
      </c>
      <c r="D14" s="435" t="s">
        <v>1385</v>
      </c>
      <c r="E14" s="435" t="s">
        <v>1201</v>
      </c>
      <c r="F14" s="436"/>
      <c r="G14" s="436"/>
    </row>
    <row r="15" spans="1:18" x14ac:dyDescent="0.25">
      <c r="B15" s="435">
        <v>7</v>
      </c>
      <c r="C15" s="447" t="s">
        <v>1369</v>
      </c>
      <c r="D15" s="435" t="s">
        <v>325</v>
      </c>
      <c r="E15" s="435" t="s">
        <v>1381</v>
      </c>
      <c r="F15" s="436"/>
      <c r="G15" s="436"/>
    </row>
    <row r="16" spans="1:18" ht="27.6" x14ac:dyDescent="0.25">
      <c r="B16" s="435">
        <v>8</v>
      </c>
      <c r="C16" s="447" t="s">
        <v>1370</v>
      </c>
      <c r="D16" s="435" t="s">
        <v>306</v>
      </c>
      <c r="E16" s="435" t="s">
        <v>1381</v>
      </c>
      <c r="F16" s="436"/>
      <c r="G16" s="436"/>
    </row>
    <row r="17" spans="2:7" ht="27.6" x14ac:dyDescent="0.25">
      <c r="B17" s="435">
        <v>9</v>
      </c>
      <c r="C17" s="447" t="s">
        <v>1371</v>
      </c>
      <c r="D17" s="435" t="s">
        <v>1386</v>
      </c>
      <c r="E17" s="435" t="s">
        <v>1381</v>
      </c>
      <c r="F17" s="436"/>
      <c r="G17" s="436"/>
    </row>
    <row r="18" spans="2:7" ht="27.6" x14ac:dyDescent="0.25">
      <c r="B18" s="435">
        <v>10</v>
      </c>
      <c r="C18" s="447" t="s">
        <v>1372</v>
      </c>
      <c r="D18" s="435" t="s">
        <v>1387</v>
      </c>
      <c r="E18" s="435" t="s">
        <v>1381</v>
      </c>
      <c r="F18" s="436"/>
      <c r="G18" s="436"/>
    </row>
    <row r="19" spans="2:7" ht="27.6" x14ac:dyDescent="0.25">
      <c r="B19" s="435">
        <v>11</v>
      </c>
      <c r="C19" s="447" t="s">
        <v>1373</v>
      </c>
      <c r="D19" s="435" t="s">
        <v>1388</v>
      </c>
      <c r="E19" s="435" t="s">
        <v>1381</v>
      </c>
      <c r="F19" s="436"/>
      <c r="G19" s="436"/>
    </row>
    <row r="20" spans="2:7" x14ac:dyDescent="0.25">
      <c r="B20" s="435">
        <v>12</v>
      </c>
      <c r="C20" s="447" t="s">
        <v>1374</v>
      </c>
      <c r="D20" s="435" t="s">
        <v>1389</v>
      </c>
      <c r="E20" s="435" t="s">
        <v>1394</v>
      </c>
      <c r="F20" s="436"/>
      <c r="G20" s="436"/>
    </row>
    <row r="21" spans="2:7" x14ac:dyDescent="0.25">
      <c r="B21" s="435">
        <v>13</v>
      </c>
      <c r="C21" s="447" t="s">
        <v>1375</v>
      </c>
      <c r="D21" s="435" t="s">
        <v>1390</v>
      </c>
      <c r="E21" s="435" t="s">
        <v>1201</v>
      </c>
      <c r="F21" s="436"/>
      <c r="G21" s="436"/>
    </row>
    <row r="22" spans="2:7" x14ac:dyDescent="0.25">
      <c r="B22" s="435">
        <v>14</v>
      </c>
      <c r="C22" s="447" t="s">
        <v>1376</v>
      </c>
      <c r="D22" s="435" t="s">
        <v>1391</v>
      </c>
      <c r="E22" s="435" t="s">
        <v>1201</v>
      </c>
      <c r="F22" s="436"/>
      <c r="G22" s="436"/>
    </row>
    <row r="23" spans="2:7" x14ac:dyDescent="0.25">
      <c r="B23" s="435">
        <v>15</v>
      </c>
      <c r="C23" s="447" t="s">
        <v>1379</v>
      </c>
      <c r="D23" s="435" t="s">
        <v>1395</v>
      </c>
      <c r="E23" s="435" t="s">
        <v>1201</v>
      </c>
      <c r="F23" s="436"/>
      <c r="G23" s="436"/>
    </row>
    <row r="24" spans="2:7" x14ac:dyDescent="0.25">
      <c r="B24" s="435">
        <v>16</v>
      </c>
      <c r="C24" s="447" t="s">
        <v>1377</v>
      </c>
      <c r="D24" s="435" t="s">
        <v>1392</v>
      </c>
      <c r="E24" s="435" t="s">
        <v>1201</v>
      </c>
      <c r="F24" s="436"/>
      <c r="G24" s="436"/>
    </row>
    <row r="25" spans="2:7" x14ac:dyDescent="0.25">
      <c r="B25" s="435">
        <v>17</v>
      </c>
      <c r="C25" s="447" t="s">
        <v>1378</v>
      </c>
      <c r="D25" s="435" t="s">
        <v>1393</v>
      </c>
      <c r="E25" s="435" t="s">
        <v>1394</v>
      </c>
      <c r="F25" s="436"/>
      <c r="G25" s="436"/>
    </row>
    <row r="26" spans="2:7" x14ac:dyDescent="0.25">
      <c r="B26" s="446"/>
    </row>
    <row r="27" spans="2:7" ht="41.4" x14ac:dyDescent="0.25">
      <c r="C27" s="446" t="s">
        <v>1396</v>
      </c>
    </row>
  </sheetData>
  <mergeCells count="5">
    <mergeCell ref="F7:G7"/>
    <mergeCell ref="A4:H4"/>
    <mergeCell ref="A1:H1"/>
    <mergeCell ref="A2:H2"/>
    <mergeCell ref="A3:H3"/>
  </mergeCells>
  <pageMargins left="0.7" right="0.7" top="0.75" bottom="0.75" header="0.3" footer="0.3"/>
  <pageSetup paperSize="9" scale="4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FACA-52E6-41F4-B5FC-55ABABBCC876}">
  <dimension ref="A1"/>
  <sheetViews>
    <sheetView topLeftCell="C1" workbookViewId="0">
      <selection activeCell="B25" sqref="B25"/>
    </sheetView>
  </sheetViews>
  <sheetFormatPr defaultRowHeight="13.2" x14ac:dyDescent="0.25"/>
  <cols>
    <col min="1" max="16384" width="8.88671875" style="517"/>
  </cols>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624BF-28F5-4808-8C7C-922896B93763}">
  <dimension ref="B4:C18"/>
  <sheetViews>
    <sheetView showGridLines="0" workbookViewId="0">
      <selection activeCell="B25" sqref="B25"/>
    </sheetView>
  </sheetViews>
  <sheetFormatPr defaultColWidth="9.109375" defaultRowHeight="13.8" x14ac:dyDescent="0.25"/>
  <cols>
    <col min="1" max="1" width="9.109375" style="518"/>
    <col min="2" max="2" width="7" style="524" bestFit="1" customWidth="1"/>
    <col min="3" max="3" width="125.109375" style="525" customWidth="1"/>
    <col min="4" max="16384" width="9.109375" style="518"/>
  </cols>
  <sheetData>
    <row r="4" spans="2:3" x14ac:dyDescent="0.25">
      <c r="B4" s="888" t="s">
        <v>1475</v>
      </c>
      <c r="C4" s="888"/>
    </row>
    <row r="5" spans="2:3" x14ac:dyDescent="0.25">
      <c r="B5" s="595" t="s">
        <v>537</v>
      </c>
      <c r="C5" s="596" t="s">
        <v>1177</v>
      </c>
    </row>
    <row r="6" spans="2:3" ht="33.75" customHeight="1" x14ac:dyDescent="0.25">
      <c r="B6" s="520">
        <v>1</v>
      </c>
      <c r="C6" s="521" t="s">
        <v>1476</v>
      </c>
    </row>
    <row r="7" spans="2:3" ht="27.6" x14ac:dyDescent="0.25">
      <c r="B7" s="520">
        <f>B6+1</f>
        <v>2</v>
      </c>
      <c r="C7" s="521" t="s">
        <v>1477</v>
      </c>
    </row>
    <row r="8" spans="2:3" x14ac:dyDescent="0.25">
      <c r="B8" s="520">
        <f t="shared" ref="B8:B18" si="0">B7+1</f>
        <v>3</v>
      </c>
      <c r="C8" s="521" t="s">
        <v>1478</v>
      </c>
    </row>
    <row r="9" spans="2:3" x14ac:dyDescent="0.25">
      <c r="B9" s="520">
        <f t="shared" si="0"/>
        <v>4</v>
      </c>
      <c r="C9" s="521" t="s">
        <v>1479</v>
      </c>
    </row>
    <row r="10" spans="2:3" x14ac:dyDescent="0.25">
      <c r="B10" s="520">
        <f t="shared" si="0"/>
        <v>5</v>
      </c>
      <c r="C10" s="521" t="s">
        <v>1480</v>
      </c>
    </row>
    <row r="11" spans="2:3" x14ac:dyDescent="0.25">
      <c r="B11" s="520">
        <f t="shared" si="0"/>
        <v>6</v>
      </c>
      <c r="C11" s="521" t="s">
        <v>1481</v>
      </c>
    </row>
    <row r="12" spans="2:3" ht="27.6" x14ac:dyDescent="0.25">
      <c r="B12" s="520">
        <f t="shared" si="0"/>
        <v>7</v>
      </c>
      <c r="C12" s="521" t="s">
        <v>1482</v>
      </c>
    </row>
    <row r="13" spans="2:3" ht="27.6" x14ac:dyDescent="0.25">
      <c r="B13" s="520">
        <f t="shared" si="0"/>
        <v>8</v>
      </c>
      <c r="C13" s="521" t="s">
        <v>1483</v>
      </c>
    </row>
    <row r="14" spans="2:3" ht="27.6" x14ac:dyDescent="0.25">
      <c r="B14" s="520">
        <f t="shared" si="0"/>
        <v>9</v>
      </c>
      <c r="C14" s="521" t="s">
        <v>1484</v>
      </c>
    </row>
    <row r="15" spans="2:3" ht="27.6" x14ac:dyDescent="0.25">
      <c r="B15" s="520">
        <f t="shared" si="0"/>
        <v>10</v>
      </c>
      <c r="C15" s="521" t="s">
        <v>1485</v>
      </c>
    </row>
    <row r="16" spans="2:3" ht="27.6" x14ac:dyDescent="0.25">
      <c r="B16" s="520">
        <f t="shared" si="0"/>
        <v>11</v>
      </c>
      <c r="C16" s="521" t="s">
        <v>1486</v>
      </c>
    </row>
    <row r="17" spans="2:3" ht="27.6" x14ac:dyDescent="0.25">
      <c r="B17" s="520">
        <f t="shared" si="0"/>
        <v>12</v>
      </c>
      <c r="C17" s="521" t="s">
        <v>1487</v>
      </c>
    </row>
    <row r="18" spans="2:3" ht="27.6" x14ac:dyDescent="0.25">
      <c r="B18" s="522">
        <f t="shared" si="0"/>
        <v>13</v>
      </c>
      <c r="C18" s="523" t="s">
        <v>1488</v>
      </c>
    </row>
  </sheetData>
  <mergeCells count="1">
    <mergeCell ref="B4:C4"/>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4D0F1-8AE1-45FC-92C6-B757A26EF29C}">
  <dimension ref="A1:BC54"/>
  <sheetViews>
    <sheetView showGridLines="0" workbookViewId="0">
      <pane xSplit="1" ySplit="4" topLeftCell="B19" activePane="bottomRight" state="frozen"/>
      <selection activeCell="B25" sqref="B25"/>
      <selection pane="topRight" activeCell="B25" sqref="B25"/>
      <selection pane="bottomLeft" activeCell="B25" sqref="B25"/>
      <selection pane="bottomRight" activeCell="A25" sqref="A25:A29"/>
    </sheetView>
  </sheetViews>
  <sheetFormatPr defaultColWidth="9.109375" defaultRowHeight="13.8" x14ac:dyDescent="0.25"/>
  <cols>
    <col min="1" max="1" width="23.88671875" style="526" bestFit="1" customWidth="1"/>
    <col min="2" max="2" width="9.109375" style="526"/>
    <col min="3" max="3" width="15.33203125" style="526" bestFit="1" customWidth="1"/>
    <col min="4" max="4" width="9.109375" style="526"/>
    <col min="5" max="7" width="15.33203125" style="526" bestFit="1" customWidth="1"/>
    <col min="8" max="8" width="11.5546875" style="526" customWidth="1"/>
    <col min="9" max="9" width="9.109375" style="526"/>
    <col min="10" max="10" width="18.33203125" style="526" bestFit="1" customWidth="1"/>
    <col min="11" max="11" width="14.5546875" style="526" customWidth="1"/>
    <col min="12" max="12" width="2.88671875" style="526" customWidth="1"/>
    <col min="13" max="15" width="9.109375" style="526"/>
    <col min="16" max="16" width="12.5546875" style="526" bestFit="1" customWidth="1"/>
    <col min="17" max="17" width="14.33203125" style="526" bestFit="1" customWidth="1"/>
    <col min="18" max="19" width="9.109375" style="526"/>
    <col min="20" max="20" width="12.44140625" style="526" customWidth="1"/>
    <col min="21" max="21" width="7.109375" style="526" bestFit="1" customWidth="1"/>
    <col min="22" max="22" width="9.109375" style="526"/>
    <col min="23" max="23" width="3.33203125" style="526" customWidth="1"/>
    <col min="24" max="26" width="9.109375" style="526"/>
    <col min="27" max="27" width="12.5546875" style="526" bestFit="1" customWidth="1"/>
    <col min="28" max="29" width="14.33203125" style="526" bestFit="1" customWidth="1"/>
    <col min="30" max="31" width="9.109375" style="526"/>
    <col min="32" max="32" width="14.88671875" style="526" bestFit="1" customWidth="1"/>
    <col min="33" max="34" width="9.109375" style="526"/>
    <col min="35" max="35" width="15.6640625" style="526" bestFit="1" customWidth="1"/>
    <col min="36" max="36" width="12.88671875" style="526" bestFit="1" customWidth="1"/>
    <col min="37" max="37" width="15.33203125" style="526" bestFit="1" customWidth="1"/>
    <col min="38" max="38" width="12.44140625" style="526" customWidth="1"/>
    <col min="39" max="39" width="12" style="526" customWidth="1"/>
    <col min="40" max="40" width="10.44140625" style="526" customWidth="1"/>
    <col min="41" max="41" width="12.6640625" style="526" bestFit="1" customWidth="1"/>
    <col min="42" max="42" width="10.33203125" style="526" bestFit="1" customWidth="1"/>
    <col min="43" max="43" width="7.88671875" style="526" customWidth="1"/>
    <col min="44" max="48" width="9.109375" style="526"/>
    <col min="49" max="49" width="12.88671875" style="526" customWidth="1"/>
    <col min="50" max="16384" width="9.109375" style="526"/>
  </cols>
  <sheetData>
    <row r="1" spans="1:55" x14ac:dyDescent="0.25">
      <c r="A1" s="898" t="s">
        <v>1489</v>
      </c>
      <c r="B1" s="899" t="s">
        <v>105</v>
      </c>
      <c r="C1" s="899"/>
      <c r="D1" s="899"/>
      <c r="E1" s="899"/>
      <c r="F1" s="899"/>
      <c r="G1" s="899"/>
      <c r="H1" s="899"/>
      <c r="I1" s="899"/>
      <c r="J1" s="899"/>
      <c r="K1" s="899"/>
      <c r="M1" s="895" t="s">
        <v>104</v>
      </c>
      <c r="N1" s="896"/>
      <c r="O1" s="896"/>
      <c r="P1" s="896"/>
      <c r="Q1" s="896"/>
      <c r="R1" s="896"/>
      <c r="S1" s="896"/>
      <c r="T1" s="896"/>
      <c r="U1" s="896"/>
      <c r="V1" s="897"/>
      <c r="X1" s="895" t="s">
        <v>211</v>
      </c>
      <c r="Y1" s="896"/>
      <c r="Z1" s="896"/>
      <c r="AA1" s="896"/>
      <c r="AB1" s="896"/>
      <c r="AC1" s="896"/>
      <c r="AD1" s="896"/>
      <c r="AE1" s="896"/>
      <c r="AF1" s="896"/>
      <c r="AG1" s="897"/>
      <c r="AI1" s="895" t="s">
        <v>128</v>
      </c>
      <c r="AJ1" s="896"/>
      <c r="AK1" s="896"/>
      <c r="AL1" s="896"/>
      <c r="AM1" s="896"/>
      <c r="AN1" s="896"/>
      <c r="AO1" s="896"/>
      <c r="AP1" s="896"/>
      <c r="AQ1" s="896"/>
      <c r="AR1" s="897"/>
      <c r="AT1" s="899" t="s">
        <v>485</v>
      </c>
      <c r="AU1" s="899"/>
      <c r="AV1" s="899"/>
      <c r="AW1" s="899"/>
      <c r="AX1" s="899"/>
      <c r="AY1" s="899"/>
      <c r="AZ1" s="899"/>
      <c r="BA1" s="899"/>
      <c r="BB1" s="899"/>
      <c r="BC1" s="899"/>
    </row>
    <row r="2" spans="1:55" ht="15" customHeight="1" x14ac:dyDescent="0.25">
      <c r="A2" s="898"/>
      <c r="B2" s="899" t="s">
        <v>1490</v>
      </c>
      <c r="C2" s="899"/>
      <c r="D2" s="899"/>
      <c r="E2" s="899"/>
      <c r="F2" s="899"/>
      <c r="G2" s="899"/>
      <c r="H2" s="889" t="s">
        <v>1491</v>
      </c>
      <c r="I2" s="889" t="s">
        <v>1492</v>
      </c>
      <c r="J2" s="889" t="s">
        <v>288</v>
      </c>
      <c r="K2" s="889" t="s">
        <v>1493</v>
      </c>
      <c r="M2" s="895" t="s">
        <v>1490</v>
      </c>
      <c r="N2" s="896"/>
      <c r="O2" s="896"/>
      <c r="P2" s="896"/>
      <c r="Q2" s="896"/>
      <c r="R2" s="897"/>
      <c r="S2" s="889" t="s">
        <v>1491</v>
      </c>
      <c r="T2" s="889" t="s">
        <v>1492</v>
      </c>
      <c r="U2" s="889" t="s">
        <v>288</v>
      </c>
      <c r="V2" s="890" t="s">
        <v>1493</v>
      </c>
      <c r="X2" s="895" t="s">
        <v>1490</v>
      </c>
      <c r="Y2" s="896"/>
      <c r="Z2" s="896"/>
      <c r="AA2" s="896"/>
      <c r="AB2" s="896"/>
      <c r="AC2" s="897"/>
      <c r="AD2" s="889" t="s">
        <v>1491</v>
      </c>
      <c r="AE2" s="889" t="s">
        <v>1492</v>
      </c>
      <c r="AF2" s="889" t="s">
        <v>288</v>
      </c>
      <c r="AG2" s="890" t="s">
        <v>1493</v>
      </c>
      <c r="AI2" s="895" t="s">
        <v>1490</v>
      </c>
      <c r="AJ2" s="896"/>
      <c r="AK2" s="896"/>
      <c r="AL2" s="896"/>
      <c r="AM2" s="896"/>
      <c r="AN2" s="897"/>
      <c r="AO2" s="889" t="s">
        <v>1491</v>
      </c>
      <c r="AP2" s="889" t="s">
        <v>1492</v>
      </c>
      <c r="AQ2" s="889" t="s">
        <v>288</v>
      </c>
      <c r="AR2" s="890" t="s">
        <v>1493</v>
      </c>
      <c r="AT2" s="895" t="s">
        <v>1490</v>
      </c>
      <c r="AU2" s="896"/>
      <c r="AV2" s="896"/>
      <c r="AW2" s="896"/>
      <c r="AX2" s="896"/>
      <c r="AY2" s="897"/>
      <c r="AZ2" s="889" t="s">
        <v>1491</v>
      </c>
      <c r="BA2" s="889" t="s">
        <v>1492</v>
      </c>
      <c r="BB2" s="889" t="s">
        <v>288</v>
      </c>
      <c r="BC2" s="890" t="s">
        <v>1493</v>
      </c>
    </row>
    <row r="3" spans="1:55" ht="27.6" x14ac:dyDescent="0.25">
      <c r="A3" s="898"/>
      <c r="B3" s="597" t="s">
        <v>1494</v>
      </c>
      <c r="C3" s="597" t="s">
        <v>1495</v>
      </c>
      <c r="D3" s="597" t="s">
        <v>1496</v>
      </c>
      <c r="E3" s="597" t="s">
        <v>1497</v>
      </c>
      <c r="F3" s="597" t="s">
        <v>1498</v>
      </c>
      <c r="G3" s="597" t="s">
        <v>1499</v>
      </c>
      <c r="H3" s="889"/>
      <c r="I3" s="889"/>
      <c r="J3" s="889"/>
      <c r="K3" s="889"/>
      <c r="M3" s="597" t="s">
        <v>1494</v>
      </c>
      <c r="N3" s="597" t="s">
        <v>1495</v>
      </c>
      <c r="O3" s="597" t="s">
        <v>1496</v>
      </c>
      <c r="P3" s="597" t="s">
        <v>1497</v>
      </c>
      <c r="Q3" s="597" t="s">
        <v>1498</v>
      </c>
      <c r="R3" s="597" t="s">
        <v>1499</v>
      </c>
      <c r="S3" s="889"/>
      <c r="T3" s="889"/>
      <c r="U3" s="889"/>
      <c r="V3" s="891"/>
      <c r="X3" s="597" t="s">
        <v>1494</v>
      </c>
      <c r="Y3" s="597" t="s">
        <v>1495</v>
      </c>
      <c r="Z3" s="597" t="s">
        <v>1496</v>
      </c>
      <c r="AA3" s="597" t="s">
        <v>1497</v>
      </c>
      <c r="AB3" s="597" t="s">
        <v>1498</v>
      </c>
      <c r="AC3" s="597" t="s">
        <v>1499</v>
      </c>
      <c r="AD3" s="889"/>
      <c r="AE3" s="889"/>
      <c r="AF3" s="889"/>
      <c r="AG3" s="891"/>
      <c r="AI3" s="597" t="s">
        <v>1494</v>
      </c>
      <c r="AJ3" s="597" t="s">
        <v>1495</v>
      </c>
      <c r="AK3" s="597" t="s">
        <v>1496</v>
      </c>
      <c r="AL3" s="597" t="s">
        <v>1497</v>
      </c>
      <c r="AM3" s="597" t="s">
        <v>1498</v>
      </c>
      <c r="AN3" s="597" t="s">
        <v>1499</v>
      </c>
      <c r="AO3" s="889"/>
      <c r="AP3" s="889"/>
      <c r="AQ3" s="889"/>
      <c r="AR3" s="891"/>
      <c r="AT3" s="597" t="s">
        <v>1494</v>
      </c>
      <c r="AU3" s="597" t="s">
        <v>1495</v>
      </c>
      <c r="AV3" s="597" t="s">
        <v>1496</v>
      </c>
      <c r="AW3" s="597" t="s">
        <v>1497</v>
      </c>
      <c r="AX3" s="597" t="s">
        <v>1498</v>
      </c>
      <c r="AY3" s="597" t="s">
        <v>1499</v>
      </c>
      <c r="AZ3" s="889"/>
      <c r="BA3" s="889"/>
      <c r="BB3" s="889"/>
      <c r="BC3" s="891"/>
    </row>
    <row r="4" spans="1:55" x14ac:dyDescent="0.25">
      <c r="A4" s="527"/>
      <c r="B4" s="892" t="s">
        <v>1500</v>
      </c>
      <c r="C4" s="893"/>
      <c r="D4" s="893"/>
      <c r="E4" s="893"/>
      <c r="F4" s="893"/>
      <c r="G4" s="893"/>
      <c r="H4" s="893"/>
      <c r="I4" s="893"/>
      <c r="J4" s="893"/>
      <c r="K4" s="894"/>
      <c r="M4" s="892" t="s">
        <v>1500</v>
      </c>
      <c r="N4" s="893"/>
      <c r="O4" s="893"/>
      <c r="P4" s="893"/>
      <c r="Q4" s="893"/>
      <c r="R4" s="893"/>
      <c r="S4" s="893"/>
      <c r="T4" s="893"/>
      <c r="U4" s="893"/>
      <c r="V4" s="894"/>
      <c r="X4" s="892" t="s">
        <v>1500</v>
      </c>
      <c r="Y4" s="893"/>
      <c r="Z4" s="893"/>
      <c r="AA4" s="893"/>
      <c r="AB4" s="893"/>
      <c r="AC4" s="893"/>
      <c r="AD4" s="893"/>
      <c r="AE4" s="893"/>
      <c r="AF4" s="893"/>
      <c r="AG4" s="894"/>
      <c r="AI4" s="892" t="s">
        <v>1500</v>
      </c>
      <c r="AJ4" s="893"/>
      <c r="AK4" s="893"/>
      <c r="AL4" s="893"/>
      <c r="AM4" s="893"/>
      <c r="AN4" s="893"/>
      <c r="AO4" s="893"/>
      <c r="AP4" s="893"/>
      <c r="AQ4" s="893"/>
      <c r="AR4" s="894"/>
      <c r="AT4" s="892" t="s">
        <v>1500</v>
      </c>
      <c r="AU4" s="893"/>
      <c r="AV4" s="893"/>
      <c r="AW4" s="893"/>
      <c r="AX4" s="893"/>
      <c r="AY4" s="893"/>
      <c r="AZ4" s="893"/>
      <c r="BA4" s="893"/>
      <c r="BB4" s="893"/>
      <c r="BC4" s="894"/>
    </row>
    <row r="5" spans="1:55" x14ac:dyDescent="0.25">
      <c r="A5" s="527" t="s">
        <v>747</v>
      </c>
      <c r="B5" s="528">
        <f>SUMIF('Voltage identifiable'!$C$5:$C$41,Summary!$A5,'Voltage identifiable'!F$5:F$41)+SUMIF('Common to Voltage'!$C$5:$C$41,Summary!$A5,'Common to Voltage'!F$5:F$41)+SUMIF('Common to business'!$C$5:$C$40,Summary!$A5,'Common to business'!F$5:F$40)+SUMIF('Unallocable Assets'!$C$5:$C$40,Summary!$A5,'Unallocable Assets'!F$5:F$40)</f>
        <v>0</v>
      </c>
      <c r="C5" s="528"/>
      <c r="D5" s="528"/>
      <c r="E5" s="528"/>
      <c r="F5" s="528"/>
      <c r="G5" s="528"/>
      <c r="H5" s="528"/>
      <c r="I5" s="528"/>
      <c r="J5" s="529"/>
      <c r="K5" s="528"/>
      <c r="M5" s="528"/>
      <c r="N5" s="528"/>
      <c r="O5" s="528"/>
      <c r="P5" s="528"/>
      <c r="Q5" s="528"/>
      <c r="R5" s="528"/>
      <c r="S5" s="528"/>
      <c r="T5" s="528"/>
      <c r="U5" s="529"/>
      <c r="V5" s="528"/>
      <c r="X5" s="528"/>
      <c r="Y5" s="528"/>
      <c r="Z5" s="528"/>
      <c r="AA5" s="528"/>
      <c r="AB5" s="528"/>
      <c r="AC5" s="528"/>
      <c r="AD5" s="528"/>
      <c r="AE5" s="528"/>
      <c r="AF5" s="529"/>
      <c r="AG5" s="528"/>
      <c r="AI5" s="528"/>
      <c r="AJ5" s="528"/>
      <c r="AK5" s="528"/>
      <c r="AL5" s="528"/>
      <c r="AM5" s="528"/>
      <c r="AN5" s="528"/>
      <c r="AO5" s="528"/>
      <c r="AP5" s="528"/>
      <c r="AQ5" s="529"/>
      <c r="AR5" s="528"/>
      <c r="AT5" s="528"/>
      <c r="AU5" s="528"/>
      <c r="AV5" s="528"/>
      <c r="AW5" s="528"/>
      <c r="AX5" s="528"/>
      <c r="AY5" s="528"/>
      <c r="AZ5" s="528"/>
      <c r="BA5" s="528"/>
      <c r="BB5" s="529"/>
      <c r="BC5" s="528"/>
    </row>
    <row r="6" spans="1:55" x14ac:dyDescent="0.25">
      <c r="A6" s="527" t="s">
        <v>1501</v>
      </c>
      <c r="B6" s="528">
        <f>SUMIF('Voltage identifiable'!$C$5:$C$41,Summary!$A6,'Voltage identifiable'!F$5:F$41)+SUMIF('Common to Voltage'!$C$5:$C$41,Summary!$A6,'Common to Voltage'!F$5:F$41)+SUMIF('Common to business'!$C$5:$C$40,Summary!$A6,'Common to business'!F$5:F$40)+SUMIF('Unallocable Assets'!$C$5:$C$40,Summary!$A6,'Unallocable Assets'!F$5:F$40)</f>
        <v>0</v>
      </c>
      <c r="C6" s="528"/>
      <c r="D6" s="528"/>
      <c r="E6" s="528"/>
      <c r="F6" s="528"/>
      <c r="G6" s="528"/>
      <c r="H6" s="528"/>
      <c r="I6" s="528"/>
      <c r="J6" s="529"/>
      <c r="K6" s="528"/>
      <c r="M6" s="528"/>
      <c r="N6" s="528"/>
      <c r="O6" s="528"/>
      <c r="P6" s="528"/>
      <c r="Q6" s="528"/>
      <c r="R6" s="528"/>
      <c r="S6" s="528"/>
      <c r="T6" s="528"/>
      <c r="U6" s="529"/>
      <c r="V6" s="528"/>
      <c r="X6" s="528"/>
      <c r="Y6" s="528"/>
      <c r="Z6" s="528"/>
      <c r="AA6" s="528"/>
      <c r="AB6" s="528"/>
      <c r="AC6" s="528"/>
      <c r="AD6" s="528"/>
      <c r="AE6" s="528"/>
      <c r="AF6" s="529"/>
      <c r="AG6" s="528"/>
      <c r="AI6" s="528"/>
      <c r="AJ6" s="528"/>
      <c r="AK6" s="528"/>
      <c r="AL6" s="528"/>
      <c r="AM6" s="528"/>
      <c r="AN6" s="528"/>
      <c r="AO6" s="528"/>
      <c r="AP6" s="528"/>
      <c r="AQ6" s="529"/>
      <c r="AR6" s="528"/>
      <c r="AT6" s="528"/>
      <c r="AU6" s="528"/>
      <c r="AV6" s="528"/>
      <c r="AW6" s="528"/>
      <c r="AX6" s="528"/>
      <c r="AY6" s="528"/>
      <c r="AZ6" s="528"/>
      <c r="BA6" s="528"/>
      <c r="BB6" s="529"/>
      <c r="BC6" s="528"/>
    </row>
    <row r="7" spans="1:55" x14ac:dyDescent="0.25">
      <c r="A7" s="527" t="s">
        <v>1502</v>
      </c>
      <c r="B7" s="528">
        <f>SUMIF('Voltage identifiable'!$C$5:$C$41,Summary!$A7,'Voltage identifiable'!F$5:F$41)+SUMIF('Common to Voltage'!$C$5:$C$41,Summary!$A7,'Common to Voltage'!F$5:F$41)+SUMIF('Common to business'!$C$5:$C$40,Summary!$A7,'Common to business'!F$5:F$40)+SUMIF('Unallocable Assets'!$C$5:$C$40,Summary!$A7,'Unallocable Assets'!F$5:F$40)</f>
        <v>0</v>
      </c>
      <c r="C7" s="528"/>
      <c r="D7" s="528"/>
      <c r="E7" s="528"/>
      <c r="F7" s="528"/>
      <c r="G7" s="530"/>
      <c r="H7" s="528"/>
      <c r="I7" s="528"/>
      <c r="J7" s="529"/>
      <c r="K7" s="528"/>
      <c r="M7" s="528"/>
      <c r="N7" s="528"/>
      <c r="O7" s="528"/>
      <c r="P7" s="528"/>
      <c r="Q7" s="528"/>
      <c r="R7" s="528"/>
      <c r="S7" s="528"/>
      <c r="T7" s="528"/>
      <c r="U7" s="529"/>
      <c r="V7" s="528"/>
      <c r="X7" s="528"/>
      <c r="Y7" s="528"/>
      <c r="Z7" s="528"/>
      <c r="AA7" s="528"/>
      <c r="AB7" s="528"/>
      <c r="AC7" s="528"/>
      <c r="AD7" s="528"/>
      <c r="AE7" s="528"/>
      <c r="AF7" s="529"/>
      <c r="AG7" s="528"/>
      <c r="AI7" s="528"/>
      <c r="AJ7" s="528"/>
      <c r="AK7" s="528"/>
      <c r="AL7" s="528"/>
      <c r="AM7" s="528"/>
      <c r="AN7" s="528"/>
      <c r="AO7" s="528"/>
      <c r="AP7" s="528"/>
      <c r="AQ7" s="529"/>
      <c r="AR7" s="528"/>
      <c r="AT7" s="528"/>
      <c r="AU7" s="528"/>
      <c r="AV7" s="528"/>
      <c r="AW7" s="528"/>
      <c r="AX7" s="528"/>
      <c r="AY7" s="528"/>
      <c r="AZ7" s="528"/>
      <c r="BA7" s="528"/>
      <c r="BB7" s="529"/>
      <c r="BC7" s="528"/>
    </row>
    <row r="8" spans="1:55" x14ac:dyDescent="0.25">
      <c r="A8" s="527" t="s">
        <v>1503</v>
      </c>
      <c r="B8" s="528">
        <f>SUMIF('Voltage identifiable'!$C$5:$C$41,Summary!$A8,'Voltage identifiable'!F$5:F$41)+SUMIF('Common to Voltage'!$C$5:$C$41,Summary!$A8,'Common to Voltage'!F$5:F$41)+SUMIF('Common to business'!$C$5:$C$40,Summary!$A8,'Common to business'!F$5:F$40)+SUMIF('Unallocable Assets'!$C$5:$C$40,Summary!$A8,'Unallocable Assets'!F$5:F$40)</f>
        <v>0</v>
      </c>
      <c r="C8" s="528"/>
      <c r="D8" s="528"/>
      <c r="E8" s="528"/>
      <c r="F8" s="528"/>
      <c r="G8" s="530"/>
      <c r="H8" s="528"/>
      <c r="I8" s="528"/>
      <c r="J8" s="529"/>
      <c r="K8" s="528"/>
      <c r="M8" s="528"/>
      <c r="N8" s="528"/>
      <c r="O8" s="528"/>
      <c r="P8" s="528"/>
      <c r="Q8" s="528"/>
      <c r="R8" s="528"/>
      <c r="S8" s="528"/>
      <c r="T8" s="528"/>
      <c r="U8" s="529"/>
      <c r="V8" s="528"/>
      <c r="X8" s="528"/>
      <c r="Y8" s="528"/>
      <c r="Z8" s="528"/>
      <c r="AA8" s="528"/>
      <c r="AB8" s="528"/>
      <c r="AC8" s="528"/>
      <c r="AD8" s="528"/>
      <c r="AE8" s="528"/>
      <c r="AF8" s="529"/>
      <c r="AG8" s="528"/>
      <c r="AI8" s="528"/>
      <c r="AJ8" s="528"/>
      <c r="AK8" s="528"/>
      <c r="AL8" s="528"/>
      <c r="AM8" s="528"/>
      <c r="AN8" s="528"/>
      <c r="AO8" s="528"/>
      <c r="AP8" s="528"/>
      <c r="AQ8" s="529"/>
      <c r="AR8" s="528"/>
      <c r="AT8" s="528"/>
      <c r="AU8" s="528"/>
      <c r="AV8" s="528"/>
      <c r="AW8" s="528"/>
      <c r="AX8" s="528"/>
      <c r="AY8" s="528"/>
      <c r="AZ8" s="528"/>
      <c r="BA8" s="528"/>
      <c r="BB8" s="529"/>
      <c r="BC8" s="528"/>
    </row>
    <row r="9" spans="1:55" x14ac:dyDescent="0.25">
      <c r="A9" s="527" t="s">
        <v>1504</v>
      </c>
      <c r="B9" s="528">
        <f>SUMIF('Voltage identifiable'!$C$5:$C$41,Summary!$A9,'Voltage identifiable'!F$5:F$41)+SUMIF('Common to Voltage'!$C$5:$C$41,Summary!$A9,'Common to Voltage'!F$5:F$41)+SUMIF('Common to business'!$C$5:$C$40,Summary!$A9,'Common to business'!F$5:F$40)+SUMIF('Unallocable Assets'!$C$5:$C$40,Summary!$A9,'Unallocable Assets'!F$5:F$40)</f>
        <v>0</v>
      </c>
      <c r="C9" s="528"/>
      <c r="D9" s="528"/>
      <c r="E9" s="528"/>
      <c r="F9" s="528"/>
      <c r="G9" s="530"/>
      <c r="H9" s="528"/>
      <c r="I9" s="528"/>
      <c r="J9" s="529"/>
      <c r="K9" s="528"/>
      <c r="M9" s="528"/>
      <c r="N9" s="528"/>
      <c r="O9" s="528"/>
      <c r="P9" s="528"/>
      <c r="Q9" s="528"/>
      <c r="R9" s="528"/>
      <c r="S9" s="528"/>
      <c r="T9" s="528"/>
      <c r="U9" s="529"/>
      <c r="V9" s="528"/>
      <c r="X9" s="528"/>
      <c r="Y9" s="528"/>
      <c r="Z9" s="528"/>
      <c r="AA9" s="528"/>
      <c r="AB9" s="528"/>
      <c r="AC9" s="528"/>
      <c r="AD9" s="528"/>
      <c r="AE9" s="528"/>
      <c r="AF9" s="529"/>
      <c r="AG9" s="528"/>
      <c r="AI9" s="528"/>
      <c r="AJ9" s="528"/>
      <c r="AK9" s="528"/>
      <c r="AL9" s="528"/>
      <c r="AM9" s="528"/>
      <c r="AN9" s="528"/>
      <c r="AO9" s="528"/>
      <c r="AP9" s="528"/>
      <c r="AQ9" s="529"/>
      <c r="AR9" s="528"/>
      <c r="AT9" s="528"/>
      <c r="AU9" s="528"/>
      <c r="AV9" s="528"/>
      <c r="AW9" s="528"/>
      <c r="AX9" s="528"/>
      <c r="AY9" s="528"/>
      <c r="AZ9" s="528"/>
      <c r="BA9" s="528"/>
      <c r="BB9" s="529"/>
      <c r="BC9" s="528"/>
    </row>
    <row r="10" spans="1:55" x14ac:dyDescent="0.25">
      <c r="A10" s="527" t="s">
        <v>754</v>
      </c>
      <c r="B10" s="528">
        <f>SUMIF('Voltage identifiable'!$C$5:$C$41,Summary!$A10,'Voltage identifiable'!F$5:F$41)+SUMIF('Common to Voltage'!$C$5:$C$41,Summary!$A10,'Common to Voltage'!F$5:F$41)+SUMIF('Common to business'!$C$5:$C$40,Summary!$A10,'Common to business'!F$5:F$40)+SUMIF('Unallocable Assets'!$C$5:$C$40,Summary!$A10,'Unallocable Assets'!F$5:F$40)</f>
        <v>0</v>
      </c>
      <c r="C10" s="528"/>
      <c r="D10" s="528"/>
      <c r="E10" s="528"/>
      <c r="F10" s="528"/>
      <c r="G10" s="530"/>
      <c r="H10" s="528"/>
      <c r="I10" s="528"/>
      <c r="J10" s="529"/>
      <c r="K10" s="528"/>
      <c r="M10" s="528"/>
      <c r="N10" s="528"/>
      <c r="O10" s="528"/>
      <c r="P10" s="528"/>
      <c r="Q10" s="528"/>
      <c r="R10" s="528"/>
      <c r="S10" s="528"/>
      <c r="T10" s="528"/>
      <c r="U10" s="529"/>
      <c r="V10" s="528"/>
      <c r="X10" s="528"/>
      <c r="Y10" s="528"/>
      <c r="Z10" s="528"/>
      <c r="AA10" s="528"/>
      <c r="AB10" s="528"/>
      <c r="AC10" s="528"/>
      <c r="AD10" s="528"/>
      <c r="AE10" s="528"/>
      <c r="AF10" s="529"/>
      <c r="AG10" s="528"/>
      <c r="AI10" s="528"/>
      <c r="AJ10" s="528"/>
      <c r="AK10" s="528"/>
      <c r="AL10" s="528"/>
      <c r="AM10" s="528"/>
      <c r="AN10" s="528"/>
      <c r="AO10" s="528"/>
      <c r="AP10" s="528"/>
      <c r="AQ10" s="529"/>
      <c r="AR10" s="528"/>
      <c r="AT10" s="528"/>
      <c r="AU10" s="528"/>
      <c r="AV10" s="528"/>
      <c r="AW10" s="528"/>
      <c r="AX10" s="528"/>
      <c r="AY10" s="528"/>
      <c r="AZ10" s="528"/>
      <c r="BA10" s="528"/>
      <c r="BB10" s="529"/>
      <c r="BC10" s="528"/>
    </row>
    <row r="11" spans="1:55" x14ac:dyDescent="0.25">
      <c r="A11" s="527" t="s">
        <v>1505</v>
      </c>
      <c r="B11" s="528">
        <f>SUMIF('Voltage identifiable'!$C$5:$C$41,Summary!$A11,'Voltage identifiable'!F$5:F$41)+SUMIF('Common to Voltage'!$C$5:$C$41,Summary!$A11,'Common to Voltage'!F$5:F$41)+SUMIF('Common to business'!$C$5:$C$40,Summary!$A11,'Common to business'!F$5:F$40)+SUMIF('Unallocable Assets'!$C$5:$C$40,Summary!$A11,'Unallocable Assets'!F$5:F$40)</f>
        <v>0</v>
      </c>
      <c r="C11" s="528"/>
      <c r="D11" s="528"/>
      <c r="E11" s="528"/>
      <c r="F11" s="528"/>
      <c r="G11" s="530"/>
      <c r="H11" s="528"/>
      <c r="I11" s="528"/>
      <c r="J11" s="529"/>
      <c r="K11" s="528"/>
      <c r="M11" s="528"/>
      <c r="N11" s="528"/>
      <c r="O11" s="528"/>
      <c r="P11" s="528"/>
      <c r="Q11" s="528"/>
      <c r="R11" s="528"/>
      <c r="S11" s="528"/>
      <c r="T11" s="528"/>
      <c r="U11" s="529"/>
      <c r="V11" s="528"/>
      <c r="X11" s="528"/>
      <c r="Y11" s="528"/>
      <c r="Z11" s="528"/>
      <c r="AA11" s="528"/>
      <c r="AB11" s="528"/>
      <c r="AC11" s="528"/>
      <c r="AD11" s="528"/>
      <c r="AE11" s="528"/>
      <c r="AF11" s="529"/>
      <c r="AG11" s="528"/>
      <c r="AI11" s="528"/>
      <c r="AJ11" s="528"/>
      <c r="AK11" s="528"/>
      <c r="AL11" s="528"/>
      <c r="AM11" s="528"/>
      <c r="AN11" s="528"/>
      <c r="AO11" s="528"/>
      <c r="AP11" s="528"/>
      <c r="AQ11" s="529"/>
      <c r="AR11" s="528"/>
      <c r="AT11" s="528"/>
      <c r="AU11" s="528"/>
      <c r="AV11" s="528"/>
      <c r="AW11" s="528"/>
      <c r="AX11" s="528"/>
      <c r="AY11" s="528"/>
      <c r="AZ11" s="528"/>
      <c r="BA11" s="528"/>
      <c r="BB11" s="529"/>
      <c r="BC11" s="528"/>
    </row>
    <row r="12" spans="1:55" x14ac:dyDescent="0.25">
      <c r="A12" s="527" t="s">
        <v>1506</v>
      </c>
      <c r="B12" s="528">
        <f>SUMIF('Voltage identifiable'!$C$5:$C$41,Summary!$A12,'Voltage identifiable'!F$5:F$41)+SUMIF('Common to Voltage'!$C$5:$C$41,Summary!$A12,'Common to Voltage'!F$5:F$41)+SUMIF('Common to business'!$C$5:$C$40,Summary!$A12,'Common to business'!F$5:F$40)+SUMIF('Unallocable Assets'!$C$5:$C$40,Summary!$A12,'Unallocable Assets'!F$5:F$40)</f>
        <v>0</v>
      </c>
      <c r="C12" s="528"/>
      <c r="D12" s="528"/>
      <c r="E12" s="528"/>
      <c r="F12" s="528"/>
      <c r="G12" s="530"/>
      <c r="H12" s="528"/>
      <c r="I12" s="528"/>
      <c r="J12" s="529"/>
      <c r="K12" s="528"/>
      <c r="M12" s="528"/>
      <c r="N12" s="528"/>
      <c r="O12" s="528"/>
      <c r="P12" s="528"/>
      <c r="Q12" s="528"/>
      <c r="R12" s="528"/>
      <c r="S12" s="528"/>
      <c r="T12" s="528"/>
      <c r="U12" s="529"/>
      <c r="V12" s="528"/>
      <c r="X12" s="528"/>
      <c r="Y12" s="528"/>
      <c r="Z12" s="528"/>
      <c r="AA12" s="528"/>
      <c r="AB12" s="528"/>
      <c r="AC12" s="528"/>
      <c r="AD12" s="528"/>
      <c r="AE12" s="528"/>
      <c r="AF12" s="529"/>
      <c r="AG12" s="528"/>
      <c r="AI12" s="528"/>
      <c r="AJ12" s="528"/>
      <c r="AK12" s="528"/>
      <c r="AL12" s="528"/>
      <c r="AM12" s="528"/>
      <c r="AN12" s="528"/>
      <c r="AO12" s="528"/>
      <c r="AP12" s="528"/>
      <c r="AQ12" s="529"/>
      <c r="AR12" s="528"/>
      <c r="AT12" s="528"/>
      <c r="AU12" s="528"/>
      <c r="AV12" s="528"/>
      <c r="AW12" s="528"/>
      <c r="AX12" s="528"/>
      <c r="AY12" s="528"/>
      <c r="AZ12" s="528"/>
      <c r="BA12" s="528"/>
      <c r="BB12" s="529"/>
      <c r="BC12" s="528"/>
    </row>
    <row r="13" spans="1:55" x14ac:dyDescent="0.25">
      <c r="A13" s="527" t="s">
        <v>1507</v>
      </c>
      <c r="B13" s="528">
        <f>SUMIF('Voltage identifiable'!$C$5:$C$41,Summary!$A13,'Voltage identifiable'!F$5:F$41)+SUMIF('Common to Voltage'!$C$5:$C$41,Summary!$A13,'Common to Voltage'!F$5:F$41)+SUMIF('Common to business'!$C$5:$C$40,Summary!$A13,'Common to business'!F$5:F$40)+SUMIF('Unallocable Assets'!$C$5:$C$40,Summary!$A13,'Unallocable Assets'!F$5:F$40)</f>
        <v>0</v>
      </c>
      <c r="C13" s="528"/>
      <c r="D13" s="528"/>
      <c r="E13" s="528"/>
      <c r="F13" s="528"/>
      <c r="G13" s="530"/>
      <c r="H13" s="528"/>
      <c r="I13" s="528"/>
      <c r="J13" s="529"/>
      <c r="K13" s="528"/>
      <c r="M13" s="528"/>
      <c r="N13" s="528"/>
      <c r="O13" s="528"/>
      <c r="P13" s="528"/>
      <c r="Q13" s="528"/>
      <c r="R13" s="528"/>
      <c r="S13" s="528"/>
      <c r="T13" s="528"/>
      <c r="U13" s="529"/>
      <c r="V13" s="528"/>
      <c r="X13" s="528"/>
      <c r="Y13" s="528"/>
      <c r="Z13" s="528"/>
      <c r="AA13" s="528"/>
      <c r="AB13" s="528"/>
      <c r="AC13" s="528"/>
      <c r="AD13" s="528"/>
      <c r="AE13" s="528"/>
      <c r="AF13" s="529"/>
      <c r="AG13" s="528"/>
      <c r="AI13" s="528"/>
      <c r="AJ13" s="528"/>
      <c r="AK13" s="528"/>
      <c r="AL13" s="528"/>
      <c r="AM13" s="528"/>
      <c r="AN13" s="528"/>
      <c r="AO13" s="528"/>
      <c r="AP13" s="528"/>
      <c r="AQ13" s="529"/>
      <c r="AR13" s="528"/>
      <c r="AT13" s="528"/>
      <c r="AU13" s="528"/>
      <c r="AV13" s="528"/>
      <c r="AW13" s="528"/>
      <c r="AX13" s="528"/>
      <c r="AY13" s="528"/>
      <c r="AZ13" s="528"/>
      <c r="BA13" s="528"/>
      <c r="BB13" s="529"/>
      <c r="BC13" s="528"/>
    </row>
    <row r="14" spans="1:55" x14ac:dyDescent="0.25">
      <c r="A14" s="527" t="s">
        <v>1508</v>
      </c>
      <c r="B14" s="528">
        <f>SUMIF('Voltage identifiable'!$C$5:$C$41,Summary!$A14,'Voltage identifiable'!F$5:F$41)+SUMIF('Common to Voltage'!$C$5:$C$41,Summary!$A14,'Common to Voltage'!F$5:F$41)+SUMIF('Common to business'!$C$5:$C$40,Summary!$A14,'Common to business'!F$5:F$40)+SUMIF('Unallocable Assets'!$C$5:$C$40,Summary!$A14,'Unallocable Assets'!F$5:F$40)</f>
        <v>0</v>
      </c>
      <c r="C14" s="528"/>
      <c r="D14" s="528"/>
      <c r="E14" s="528"/>
      <c r="F14" s="528"/>
      <c r="G14" s="530"/>
      <c r="H14" s="528"/>
      <c r="I14" s="528"/>
      <c r="J14" s="529"/>
      <c r="K14" s="528"/>
      <c r="M14" s="528"/>
      <c r="N14" s="528"/>
      <c r="O14" s="528"/>
      <c r="P14" s="528"/>
      <c r="Q14" s="528"/>
      <c r="R14" s="528"/>
      <c r="S14" s="528"/>
      <c r="T14" s="528"/>
      <c r="U14" s="529"/>
      <c r="V14" s="528"/>
      <c r="X14" s="528"/>
      <c r="Y14" s="528"/>
      <c r="Z14" s="528"/>
      <c r="AA14" s="528"/>
      <c r="AB14" s="528"/>
      <c r="AC14" s="528"/>
      <c r="AD14" s="528"/>
      <c r="AE14" s="528"/>
      <c r="AF14" s="529"/>
      <c r="AG14" s="528"/>
      <c r="AI14" s="528"/>
      <c r="AJ14" s="528"/>
      <c r="AK14" s="528"/>
      <c r="AL14" s="528"/>
      <c r="AM14" s="528"/>
      <c r="AN14" s="528"/>
      <c r="AO14" s="528"/>
      <c r="AP14" s="528"/>
      <c r="AQ14" s="529"/>
      <c r="AR14" s="528"/>
      <c r="AT14" s="528"/>
      <c r="AU14" s="528"/>
      <c r="AV14" s="528"/>
      <c r="AW14" s="528"/>
      <c r="AX14" s="528"/>
      <c r="AY14" s="528"/>
      <c r="AZ14" s="528"/>
      <c r="BA14" s="528"/>
      <c r="BB14" s="529"/>
      <c r="BC14" s="528"/>
    </row>
    <row r="15" spans="1:55" x14ac:dyDescent="0.25">
      <c r="A15" s="527" t="s">
        <v>1509</v>
      </c>
      <c r="B15" s="528">
        <f>SUMIF('Voltage identifiable'!$C$5:$C$41,Summary!$A15,'Voltage identifiable'!F$5:F$41)+SUMIF('Common to Voltage'!$C$5:$C$41,Summary!$A15,'Common to Voltage'!F$5:F$41)+SUMIF('Common to business'!$C$5:$C$40,Summary!$A15,'Common to business'!F$5:F$40)+SUMIF('Unallocable Assets'!$C$5:$C$40,Summary!$A15,'Unallocable Assets'!F$5:F$40)</f>
        <v>0</v>
      </c>
      <c r="C15" s="528"/>
      <c r="D15" s="528"/>
      <c r="E15" s="528"/>
      <c r="F15" s="528"/>
      <c r="G15" s="530"/>
      <c r="H15" s="528"/>
      <c r="I15" s="528"/>
      <c r="J15" s="529"/>
      <c r="K15" s="528"/>
      <c r="M15" s="528"/>
      <c r="N15" s="528"/>
      <c r="O15" s="528"/>
      <c r="P15" s="528"/>
      <c r="Q15" s="528"/>
      <c r="R15" s="528"/>
      <c r="S15" s="528"/>
      <c r="T15" s="528"/>
      <c r="U15" s="529"/>
      <c r="V15" s="528"/>
      <c r="X15" s="528"/>
      <c r="Y15" s="528"/>
      <c r="Z15" s="528"/>
      <c r="AA15" s="528"/>
      <c r="AB15" s="528"/>
      <c r="AC15" s="528"/>
      <c r="AD15" s="528"/>
      <c r="AE15" s="528"/>
      <c r="AF15" s="529"/>
      <c r="AG15" s="528"/>
      <c r="AI15" s="528"/>
      <c r="AJ15" s="528"/>
      <c r="AK15" s="528"/>
      <c r="AL15" s="528"/>
      <c r="AM15" s="528"/>
      <c r="AN15" s="528"/>
      <c r="AO15" s="528"/>
      <c r="AP15" s="528"/>
      <c r="AQ15" s="529"/>
      <c r="AR15" s="528"/>
      <c r="AT15" s="528"/>
      <c r="AU15" s="528"/>
      <c r="AV15" s="528"/>
      <c r="AW15" s="528"/>
      <c r="AX15" s="528"/>
      <c r="AY15" s="528"/>
      <c r="AZ15" s="528"/>
      <c r="BA15" s="528"/>
      <c r="BB15" s="529"/>
      <c r="BC15" s="528"/>
    </row>
    <row r="16" spans="1:55" x14ac:dyDescent="0.25">
      <c r="A16" s="527" t="s">
        <v>1510</v>
      </c>
      <c r="B16" s="528">
        <f>SUMIF('Voltage identifiable'!$C$5:$C$41,Summary!$A16,'Voltage identifiable'!F$5:F$41)+SUMIF('Common to Voltage'!$C$5:$C$41,Summary!$A16,'Common to Voltage'!F$5:F$41)+SUMIF('Common to business'!$C$5:$C$40,Summary!$A16,'Common to business'!F$5:F$40)+SUMIF('Unallocable Assets'!$C$5:$C$40,Summary!$A16,'Unallocable Assets'!F$5:F$40)</f>
        <v>0</v>
      </c>
      <c r="C16" s="528"/>
      <c r="D16" s="528"/>
      <c r="E16" s="528"/>
      <c r="F16" s="528"/>
      <c r="G16" s="530"/>
      <c r="H16" s="528"/>
      <c r="I16" s="528"/>
      <c r="J16" s="529"/>
      <c r="K16" s="528"/>
      <c r="M16" s="528"/>
      <c r="N16" s="528"/>
      <c r="O16" s="528"/>
      <c r="P16" s="528"/>
      <c r="Q16" s="528"/>
      <c r="R16" s="528"/>
      <c r="S16" s="528"/>
      <c r="T16" s="528"/>
      <c r="U16" s="529"/>
      <c r="V16" s="528"/>
      <c r="X16" s="528"/>
      <c r="Y16" s="528"/>
      <c r="Z16" s="528"/>
      <c r="AA16" s="528"/>
      <c r="AB16" s="528"/>
      <c r="AC16" s="528"/>
      <c r="AD16" s="528"/>
      <c r="AE16" s="528"/>
      <c r="AF16" s="529"/>
      <c r="AG16" s="528"/>
      <c r="AI16" s="528"/>
      <c r="AJ16" s="528"/>
      <c r="AK16" s="528"/>
      <c r="AL16" s="528"/>
      <c r="AM16" s="528"/>
      <c r="AN16" s="528"/>
      <c r="AO16" s="528"/>
      <c r="AP16" s="528"/>
      <c r="AQ16" s="529"/>
      <c r="AR16" s="528"/>
      <c r="AT16" s="528"/>
      <c r="AU16" s="528"/>
      <c r="AV16" s="528"/>
      <c r="AW16" s="528"/>
      <c r="AX16" s="528"/>
      <c r="AY16" s="528"/>
      <c r="AZ16" s="528"/>
      <c r="BA16" s="528"/>
      <c r="BB16" s="529"/>
      <c r="BC16" s="528"/>
    </row>
    <row r="17" spans="1:55" x14ac:dyDescent="0.25">
      <c r="A17" s="527" t="s">
        <v>1511</v>
      </c>
      <c r="B17" s="528">
        <f>SUMIF('Voltage identifiable'!$C$5:$C$41,Summary!$A17,'Voltage identifiable'!F$5:F$41)+SUMIF('Common to Voltage'!$C$5:$C$41,Summary!$A17,'Common to Voltage'!F$5:F$41)+SUMIF('Common to business'!$C$5:$C$40,Summary!$A17,'Common to business'!F$5:F$40)+SUMIF('Unallocable Assets'!$C$5:$C$40,Summary!$A17,'Unallocable Assets'!F$5:F$40)</f>
        <v>0</v>
      </c>
      <c r="C17" s="528"/>
      <c r="D17" s="528"/>
      <c r="E17" s="528"/>
      <c r="F17" s="528"/>
      <c r="G17" s="530"/>
      <c r="H17" s="528"/>
      <c r="I17" s="528"/>
      <c r="J17" s="529"/>
      <c r="K17" s="528"/>
      <c r="M17" s="528"/>
      <c r="N17" s="528"/>
      <c r="O17" s="528"/>
      <c r="P17" s="528"/>
      <c r="Q17" s="528"/>
      <c r="R17" s="528"/>
      <c r="S17" s="528"/>
      <c r="T17" s="528"/>
      <c r="U17" s="529"/>
      <c r="V17" s="528"/>
      <c r="X17" s="528"/>
      <c r="Y17" s="528"/>
      <c r="Z17" s="528"/>
      <c r="AA17" s="528"/>
      <c r="AB17" s="528"/>
      <c r="AC17" s="528"/>
      <c r="AD17" s="528"/>
      <c r="AE17" s="528"/>
      <c r="AF17" s="529"/>
      <c r="AG17" s="528"/>
      <c r="AI17" s="528"/>
      <c r="AJ17" s="528"/>
      <c r="AK17" s="528"/>
      <c r="AL17" s="528"/>
      <c r="AM17" s="528"/>
      <c r="AN17" s="528"/>
      <c r="AO17" s="528"/>
      <c r="AP17" s="528"/>
      <c r="AQ17" s="529"/>
      <c r="AR17" s="528"/>
      <c r="AT17" s="528"/>
      <c r="AU17" s="528"/>
      <c r="AV17" s="528"/>
      <c r="AW17" s="528"/>
      <c r="AX17" s="528"/>
      <c r="AY17" s="528"/>
      <c r="AZ17" s="528"/>
      <c r="BA17" s="528"/>
      <c r="BB17" s="529"/>
      <c r="BC17" s="528"/>
    </row>
    <row r="18" spans="1:55" x14ac:dyDescent="0.25">
      <c r="A18" s="527" t="s">
        <v>1512</v>
      </c>
      <c r="B18" s="528">
        <f>SUMIF('Voltage identifiable'!$C$5:$C$41,Summary!$A18,'Voltage identifiable'!F$5:F$41)+SUMIF('Common to Voltage'!$C$5:$C$41,Summary!$A18,'Common to Voltage'!F$5:F$41)+SUMIF('Common to business'!$C$5:$C$40,Summary!$A18,'Common to business'!F$5:F$40)+SUMIF('Unallocable Assets'!$C$5:$C$40,Summary!$A18,'Unallocable Assets'!F$5:F$40)</f>
        <v>0</v>
      </c>
      <c r="C18" s="528"/>
      <c r="D18" s="528"/>
      <c r="E18" s="528"/>
      <c r="F18" s="528"/>
      <c r="G18" s="530"/>
      <c r="H18" s="528"/>
      <c r="I18" s="528"/>
      <c r="J18" s="529"/>
      <c r="K18" s="528"/>
      <c r="M18" s="528"/>
      <c r="N18" s="528"/>
      <c r="O18" s="528"/>
      <c r="P18" s="528"/>
      <c r="Q18" s="528"/>
      <c r="R18" s="528"/>
      <c r="S18" s="528"/>
      <c r="T18" s="528"/>
      <c r="U18" s="529"/>
      <c r="V18" s="528"/>
      <c r="X18" s="528"/>
      <c r="Y18" s="528"/>
      <c r="Z18" s="528"/>
      <c r="AA18" s="528"/>
      <c r="AB18" s="528"/>
      <c r="AC18" s="528"/>
      <c r="AD18" s="528"/>
      <c r="AE18" s="528"/>
      <c r="AF18" s="529"/>
      <c r="AG18" s="528"/>
      <c r="AI18" s="528"/>
      <c r="AJ18" s="528"/>
      <c r="AK18" s="528"/>
      <c r="AL18" s="528"/>
      <c r="AM18" s="528"/>
      <c r="AN18" s="528"/>
      <c r="AO18" s="528"/>
      <c r="AP18" s="528"/>
      <c r="AQ18" s="529"/>
      <c r="AR18" s="528"/>
      <c r="AT18" s="528"/>
      <c r="AU18" s="528"/>
      <c r="AV18" s="528"/>
      <c r="AW18" s="528"/>
      <c r="AX18" s="528"/>
      <c r="AY18" s="528"/>
      <c r="AZ18" s="528"/>
      <c r="BA18" s="528"/>
      <c r="BB18" s="529"/>
      <c r="BC18" s="528"/>
    </row>
    <row r="19" spans="1:55" x14ac:dyDescent="0.25">
      <c r="A19" s="527" t="s">
        <v>1513</v>
      </c>
      <c r="B19" s="528">
        <f>SUMIF('Voltage identifiable'!$C$5:$C$41,Summary!$A19,'Voltage identifiable'!F$5:F$41)+SUMIF('Common to Voltage'!$C$5:$C$41,Summary!$A19,'Common to Voltage'!F$5:F$41)+SUMIF('Common to business'!$C$5:$C$40,Summary!$A19,'Common to business'!F$5:F$40)+SUMIF('Unallocable Assets'!$C$5:$C$40,Summary!$A19,'Unallocable Assets'!F$5:F$40)</f>
        <v>0</v>
      </c>
      <c r="C19" s="528"/>
      <c r="D19" s="528"/>
      <c r="E19" s="528"/>
      <c r="F19" s="528"/>
      <c r="G19" s="530"/>
      <c r="H19" s="528"/>
      <c r="I19" s="528"/>
      <c r="J19" s="529"/>
      <c r="K19" s="528"/>
      <c r="M19" s="528"/>
      <c r="N19" s="528"/>
      <c r="O19" s="528"/>
      <c r="P19" s="528"/>
      <c r="Q19" s="528"/>
      <c r="R19" s="528"/>
      <c r="S19" s="528"/>
      <c r="T19" s="528"/>
      <c r="U19" s="529"/>
      <c r="V19" s="528"/>
      <c r="X19" s="528"/>
      <c r="Y19" s="528"/>
      <c r="Z19" s="528"/>
      <c r="AA19" s="528"/>
      <c r="AB19" s="528"/>
      <c r="AC19" s="528"/>
      <c r="AD19" s="528"/>
      <c r="AE19" s="528"/>
      <c r="AF19" s="529"/>
      <c r="AG19" s="528"/>
      <c r="AI19" s="528"/>
      <c r="AJ19" s="528"/>
      <c r="AK19" s="528"/>
      <c r="AL19" s="528"/>
      <c r="AM19" s="528"/>
      <c r="AN19" s="528"/>
      <c r="AO19" s="528"/>
      <c r="AP19" s="528"/>
      <c r="AQ19" s="529"/>
      <c r="AR19" s="528"/>
      <c r="AT19" s="528"/>
      <c r="AU19" s="528"/>
      <c r="AV19" s="528"/>
      <c r="AW19" s="528"/>
      <c r="AX19" s="528"/>
      <c r="AY19" s="528"/>
      <c r="AZ19" s="528"/>
      <c r="BA19" s="528"/>
      <c r="BB19" s="529"/>
      <c r="BC19" s="528"/>
    </row>
    <row r="20" spans="1:55" x14ac:dyDescent="0.25">
      <c r="A20" s="527" t="s">
        <v>1514</v>
      </c>
      <c r="B20" s="528">
        <f>SUMIF('Voltage identifiable'!$C$5:$C$41,Summary!$A20,'Voltage identifiable'!F$5:F$41)+SUMIF('Common to Voltage'!$C$5:$C$41,Summary!$A20,'Common to Voltage'!F$5:F$41)+SUMIF('Common to business'!$C$5:$C$40,Summary!$A20,'Common to business'!F$5:F$40)+SUMIF('Unallocable Assets'!$C$5:$C$40,Summary!$A20,'Unallocable Assets'!F$5:F$40)</f>
        <v>0</v>
      </c>
      <c r="C20" s="528"/>
      <c r="D20" s="528"/>
      <c r="E20" s="528"/>
      <c r="F20" s="528"/>
      <c r="G20" s="528"/>
      <c r="H20" s="528"/>
      <c r="I20" s="528"/>
      <c r="J20" s="529"/>
      <c r="K20" s="528"/>
      <c r="M20" s="528"/>
      <c r="N20" s="528"/>
      <c r="O20" s="528"/>
      <c r="P20" s="528"/>
      <c r="Q20" s="528"/>
      <c r="R20" s="528"/>
      <c r="S20" s="528"/>
      <c r="T20" s="528"/>
      <c r="U20" s="529"/>
      <c r="V20" s="528"/>
      <c r="X20" s="528"/>
      <c r="Y20" s="528"/>
      <c r="Z20" s="528"/>
      <c r="AA20" s="528"/>
      <c r="AB20" s="528"/>
      <c r="AC20" s="528"/>
      <c r="AD20" s="528"/>
      <c r="AE20" s="528"/>
      <c r="AF20" s="529"/>
      <c r="AG20" s="528"/>
      <c r="AI20" s="528"/>
      <c r="AJ20" s="528"/>
      <c r="AK20" s="528"/>
      <c r="AL20" s="528"/>
      <c r="AM20" s="528"/>
      <c r="AN20" s="528"/>
      <c r="AO20" s="528"/>
      <c r="AP20" s="528"/>
      <c r="AQ20" s="529"/>
      <c r="AR20" s="528"/>
      <c r="AT20" s="528"/>
      <c r="AU20" s="528"/>
      <c r="AV20" s="528"/>
      <c r="AW20" s="528"/>
      <c r="AX20" s="528"/>
      <c r="AY20" s="528"/>
      <c r="AZ20" s="528"/>
      <c r="BA20" s="528"/>
      <c r="BB20" s="529"/>
      <c r="BC20" s="528"/>
    </row>
    <row r="21" spans="1:55" x14ac:dyDescent="0.25">
      <c r="A21" s="527" t="s">
        <v>755</v>
      </c>
      <c r="B21" s="528">
        <f>SUMIF('Voltage identifiable'!$C$5:$C$41,Summary!$A21,'Voltage identifiable'!F$5:F$41)+SUMIF('Common to Voltage'!$C$5:$C$41,Summary!$A21,'Common to Voltage'!F$5:F$41)+SUMIF('Common to business'!$C$5:$C$40,Summary!$A21,'Common to business'!F$5:F$40)+SUMIF('Unallocable Assets'!$C$5:$C$40,Summary!$A21,'Unallocable Assets'!F$5:F$40)</f>
        <v>0</v>
      </c>
      <c r="C21" s="528"/>
      <c r="D21" s="528"/>
      <c r="E21" s="528"/>
      <c r="F21" s="528"/>
      <c r="G21" s="528"/>
      <c r="H21" s="528"/>
      <c r="I21" s="528"/>
      <c r="J21" s="529"/>
      <c r="K21" s="528"/>
      <c r="M21" s="528"/>
      <c r="N21" s="528"/>
      <c r="O21" s="528"/>
      <c r="P21" s="528"/>
      <c r="Q21" s="528"/>
      <c r="R21" s="528"/>
      <c r="S21" s="528"/>
      <c r="T21" s="528"/>
      <c r="U21" s="529"/>
      <c r="V21" s="528"/>
      <c r="X21" s="528"/>
      <c r="Y21" s="528"/>
      <c r="Z21" s="528"/>
      <c r="AA21" s="528"/>
      <c r="AB21" s="528"/>
      <c r="AC21" s="528"/>
      <c r="AD21" s="528"/>
      <c r="AE21" s="528"/>
      <c r="AF21" s="529"/>
      <c r="AG21" s="528"/>
      <c r="AI21" s="528"/>
      <c r="AJ21" s="528"/>
      <c r="AK21" s="528"/>
      <c r="AL21" s="528"/>
      <c r="AM21" s="528"/>
      <c r="AN21" s="528"/>
      <c r="AO21" s="528"/>
      <c r="AP21" s="528"/>
      <c r="AQ21" s="529"/>
      <c r="AR21" s="528"/>
      <c r="AT21" s="528"/>
      <c r="AU21" s="528"/>
      <c r="AV21" s="528"/>
      <c r="AW21" s="528"/>
      <c r="AX21" s="528"/>
      <c r="AY21" s="528"/>
      <c r="AZ21" s="528"/>
      <c r="BA21" s="528"/>
      <c r="BB21" s="529"/>
      <c r="BC21" s="528"/>
    </row>
    <row r="22" spans="1:55" x14ac:dyDescent="0.25">
      <c r="A22" s="527" t="s">
        <v>1515</v>
      </c>
      <c r="B22" s="528">
        <f>SUMIF('Voltage identifiable'!$C$5:$C$41,Summary!$A22,'Voltage identifiable'!F$5:F$41)+SUMIF('Common to Voltage'!$C$5:$C$41,Summary!$A22,'Common to Voltage'!F$5:F$41)+SUMIF('Common to business'!$C$5:$C$40,Summary!$A22,'Common to business'!F$5:F$40)+SUMIF('Unallocable Assets'!$C$5:$C$40,Summary!$A22,'Unallocable Assets'!F$5:F$40)</f>
        <v>0</v>
      </c>
      <c r="C22" s="528"/>
      <c r="D22" s="528"/>
      <c r="E22" s="528"/>
      <c r="F22" s="528"/>
      <c r="G22" s="528"/>
      <c r="H22" s="528"/>
      <c r="I22" s="528"/>
      <c r="J22" s="529"/>
      <c r="K22" s="528"/>
      <c r="M22" s="528"/>
      <c r="N22" s="528"/>
      <c r="O22" s="528"/>
      <c r="P22" s="528"/>
      <c r="Q22" s="528"/>
      <c r="R22" s="528"/>
      <c r="S22" s="528"/>
      <c r="T22" s="528"/>
      <c r="U22" s="529"/>
      <c r="V22" s="528"/>
      <c r="X22" s="528"/>
      <c r="Y22" s="528"/>
      <c r="Z22" s="528"/>
      <c r="AA22" s="528"/>
      <c r="AB22" s="528"/>
      <c r="AC22" s="528"/>
      <c r="AD22" s="528"/>
      <c r="AE22" s="528"/>
      <c r="AF22" s="529"/>
      <c r="AG22" s="528"/>
      <c r="AI22" s="528"/>
      <c r="AJ22" s="528"/>
      <c r="AK22" s="528"/>
      <c r="AL22" s="528"/>
      <c r="AM22" s="528"/>
      <c r="AN22" s="528"/>
      <c r="AO22" s="528"/>
      <c r="AP22" s="528"/>
      <c r="AQ22" s="529"/>
      <c r="AR22" s="528"/>
      <c r="AT22" s="528"/>
      <c r="AU22" s="528"/>
      <c r="AV22" s="528"/>
      <c r="AW22" s="528"/>
      <c r="AX22" s="528"/>
      <c r="AY22" s="528"/>
      <c r="AZ22" s="528"/>
      <c r="BA22" s="528"/>
      <c r="BB22" s="529"/>
      <c r="BC22" s="528"/>
    </row>
    <row r="23" spans="1:55" x14ac:dyDescent="0.25">
      <c r="A23" s="527" t="s">
        <v>1516</v>
      </c>
      <c r="B23" s="528">
        <f>SUMIF('Voltage identifiable'!$C$5:$C$41,Summary!$A23,'Voltage identifiable'!F$5:F$41)+SUMIF('Common to Voltage'!$C$5:$C$41,Summary!$A23,'Common to Voltage'!F$5:F$41)+SUMIF('Common to business'!$C$5:$C$40,Summary!$A23,'Common to business'!F$5:F$40)+SUMIF('Unallocable Assets'!$C$5:$C$40,Summary!$A23,'Unallocable Assets'!F$5:F$40)</f>
        <v>0</v>
      </c>
      <c r="C23" s="528"/>
      <c r="D23" s="528"/>
      <c r="E23" s="528"/>
      <c r="F23" s="528"/>
      <c r="G23" s="528"/>
      <c r="H23" s="528"/>
      <c r="I23" s="528"/>
      <c r="J23" s="529"/>
      <c r="K23" s="528"/>
      <c r="M23" s="528"/>
      <c r="N23" s="528"/>
      <c r="O23" s="528"/>
      <c r="P23" s="528"/>
      <c r="Q23" s="528"/>
      <c r="R23" s="528"/>
      <c r="S23" s="528"/>
      <c r="T23" s="528"/>
      <c r="U23" s="529"/>
      <c r="V23" s="528"/>
      <c r="X23" s="528"/>
      <c r="Y23" s="528"/>
      <c r="Z23" s="528"/>
      <c r="AA23" s="528"/>
      <c r="AB23" s="528"/>
      <c r="AC23" s="528"/>
      <c r="AD23" s="528"/>
      <c r="AE23" s="528"/>
      <c r="AF23" s="529"/>
      <c r="AG23" s="528"/>
      <c r="AI23" s="528"/>
      <c r="AJ23" s="528"/>
      <c r="AK23" s="528"/>
      <c r="AL23" s="528"/>
      <c r="AM23" s="528"/>
      <c r="AN23" s="528"/>
      <c r="AO23" s="528"/>
      <c r="AP23" s="528"/>
      <c r="AQ23" s="529"/>
      <c r="AR23" s="528"/>
      <c r="AT23" s="528"/>
      <c r="AU23" s="528"/>
      <c r="AV23" s="528"/>
      <c r="AW23" s="528"/>
      <c r="AX23" s="528"/>
      <c r="AY23" s="528"/>
      <c r="AZ23" s="528"/>
      <c r="BA23" s="528"/>
      <c r="BB23" s="529"/>
      <c r="BC23" s="528"/>
    </row>
    <row r="24" spans="1:55" x14ac:dyDescent="0.25">
      <c r="A24" s="527" t="s">
        <v>1517</v>
      </c>
      <c r="B24" s="528">
        <f>SUMIF('Voltage identifiable'!$C$5:$C$41,Summary!$A24,'Voltage identifiable'!F$5:F$41)+SUMIF('Common to Voltage'!$C$5:$C$41,Summary!$A24,'Common to Voltage'!F$5:F$41)+SUMIF('Common to business'!$C$5:$C$40,Summary!$A24,'Common to business'!F$5:F$40)+SUMIF('Unallocable Assets'!$C$5:$C$40,Summary!$A24,'Unallocable Assets'!F$5:F$40)</f>
        <v>0</v>
      </c>
      <c r="C24" s="528"/>
      <c r="D24" s="528"/>
      <c r="E24" s="528"/>
      <c r="F24" s="528"/>
      <c r="G24" s="528"/>
      <c r="H24" s="528"/>
      <c r="I24" s="528"/>
      <c r="J24" s="529"/>
      <c r="K24" s="528"/>
      <c r="M24" s="528"/>
      <c r="N24" s="528"/>
      <c r="O24" s="528"/>
      <c r="P24" s="528"/>
      <c r="Q24" s="528"/>
      <c r="R24" s="528"/>
      <c r="S24" s="528"/>
      <c r="T24" s="528"/>
      <c r="U24" s="529"/>
      <c r="V24" s="528"/>
      <c r="X24" s="528"/>
      <c r="Y24" s="528"/>
      <c r="Z24" s="528"/>
      <c r="AA24" s="528"/>
      <c r="AB24" s="528"/>
      <c r="AC24" s="528"/>
      <c r="AD24" s="528"/>
      <c r="AE24" s="528"/>
      <c r="AF24" s="529"/>
      <c r="AG24" s="528"/>
      <c r="AI24" s="528"/>
      <c r="AJ24" s="528"/>
      <c r="AK24" s="528"/>
      <c r="AL24" s="528"/>
      <c r="AM24" s="528"/>
      <c r="AN24" s="528"/>
      <c r="AO24" s="528"/>
      <c r="AP24" s="528"/>
      <c r="AQ24" s="529"/>
      <c r="AR24" s="528"/>
      <c r="AT24" s="528"/>
      <c r="AU24" s="528"/>
      <c r="AV24" s="528"/>
      <c r="AW24" s="528"/>
      <c r="AX24" s="528"/>
      <c r="AY24" s="528"/>
      <c r="AZ24" s="528"/>
      <c r="BA24" s="528"/>
      <c r="BB24" s="529"/>
      <c r="BC24" s="528"/>
    </row>
    <row r="25" spans="1:55" x14ac:dyDescent="0.25">
      <c r="A25" s="683" t="s">
        <v>1518</v>
      </c>
      <c r="B25" s="528">
        <f>SUMIF('Voltage identifiable'!$C$5:$C$41,Summary!$A25,'Voltage identifiable'!F$5:F$41)+SUMIF('Common to Voltage'!$C$5:$C$41,Summary!$A25,'Common to Voltage'!F$5:F$41)+SUMIF('Common to business'!$C$5:$C$40,Summary!$A25,'Common to business'!F$5:F$40)+SUMIF('Unallocable Assets'!$C$5:$C$40,Summary!$A25,'Unallocable Assets'!F$5:F$40)</f>
        <v>0</v>
      </c>
      <c r="C25" s="528"/>
      <c r="D25" s="528"/>
      <c r="E25" s="528"/>
      <c r="F25" s="528"/>
      <c r="G25" s="528"/>
      <c r="H25" s="528"/>
      <c r="I25" s="528"/>
      <c r="J25" s="529"/>
      <c r="K25" s="528"/>
      <c r="M25" s="528"/>
      <c r="N25" s="528"/>
      <c r="O25" s="528"/>
      <c r="P25" s="528"/>
      <c r="Q25" s="528"/>
      <c r="R25" s="528"/>
      <c r="S25" s="528"/>
      <c r="T25" s="528"/>
      <c r="U25" s="529"/>
      <c r="V25" s="528"/>
      <c r="X25" s="528"/>
      <c r="Y25" s="528"/>
      <c r="Z25" s="528"/>
      <c r="AA25" s="528"/>
      <c r="AB25" s="528"/>
      <c r="AC25" s="528"/>
      <c r="AD25" s="528"/>
      <c r="AE25" s="528"/>
      <c r="AF25" s="529"/>
      <c r="AG25" s="528"/>
      <c r="AI25" s="528"/>
      <c r="AJ25" s="528"/>
      <c r="AK25" s="528"/>
      <c r="AL25" s="528"/>
      <c r="AM25" s="528"/>
      <c r="AN25" s="528"/>
      <c r="AO25" s="528"/>
      <c r="AP25" s="528"/>
      <c r="AQ25" s="529"/>
      <c r="AR25" s="528"/>
      <c r="AT25" s="528"/>
      <c r="AU25" s="528"/>
      <c r="AV25" s="528"/>
      <c r="AW25" s="528"/>
      <c r="AX25" s="528"/>
      <c r="AY25" s="528"/>
      <c r="AZ25" s="528"/>
      <c r="BA25" s="528"/>
      <c r="BB25" s="529"/>
      <c r="BC25" s="528"/>
    </row>
    <row r="26" spans="1:55" x14ac:dyDescent="0.25">
      <c r="A26" s="683"/>
      <c r="B26" s="528">
        <f>SUMIF('Voltage identifiable'!$C$5:$C$41,Summary!$A26,'Voltage identifiable'!F$5:F$41)+SUMIF('Common to Voltage'!$C$5:$C$41,Summary!$A26,'Common to Voltage'!F$5:F$41)+SUMIF('Common to business'!$C$5:$C$40,Summary!$A26,'Common to business'!F$5:F$40)+SUMIF('Unallocable Assets'!$C$5:$C$40,Summary!$A26,'Unallocable Assets'!F$5:F$40)</f>
        <v>0</v>
      </c>
      <c r="C26" s="528"/>
      <c r="D26" s="528"/>
      <c r="E26" s="528"/>
      <c r="F26" s="528"/>
      <c r="G26" s="528"/>
      <c r="H26" s="528"/>
      <c r="I26" s="528"/>
      <c r="J26" s="529"/>
      <c r="K26" s="528"/>
      <c r="M26" s="528"/>
      <c r="N26" s="528"/>
      <c r="O26" s="528"/>
      <c r="P26" s="528"/>
      <c r="Q26" s="528"/>
      <c r="R26" s="528"/>
      <c r="S26" s="528"/>
      <c r="T26" s="528"/>
      <c r="U26" s="529"/>
      <c r="V26" s="528"/>
      <c r="X26" s="528"/>
      <c r="Y26" s="528"/>
      <c r="Z26" s="528"/>
      <c r="AA26" s="528"/>
      <c r="AB26" s="528"/>
      <c r="AC26" s="528"/>
      <c r="AD26" s="528"/>
      <c r="AE26" s="528"/>
      <c r="AF26" s="529"/>
      <c r="AG26" s="528"/>
      <c r="AI26" s="528"/>
      <c r="AJ26" s="528"/>
      <c r="AK26" s="528"/>
      <c r="AL26" s="528"/>
      <c r="AM26" s="528"/>
      <c r="AN26" s="528"/>
      <c r="AO26" s="528"/>
      <c r="AP26" s="528"/>
      <c r="AQ26" s="529"/>
      <c r="AR26" s="528"/>
      <c r="AT26" s="528"/>
      <c r="AU26" s="528"/>
      <c r="AV26" s="528"/>
      <c r="AW26" s="528"/>
      <c r="AX26" s="528"/>
      <c r="AY26" s="528"/>
      <c r="AZ26" s="528"/>
      <c r="BA26" s="528"/>
      <c r="BB26" s="529"/>
      <c r="BC26" s="528"/>
    </row>
    <row r="27" spans="1:55" x14ac:dyDescent="0.25">
      <c r="A27" s="683"/>
      <c r="B27" s="528">
        <f>SUMIF('Voltage identifiable'!$C$5:$C$41,Summary!$A27,'Voltage identifiable'!F$5:F$41)+SUMIF('Common to Voltage'!$C$5:$C$41,Summary!$A27,'Common to Voltage'!F$5:F$41)+SUMIF('Common to business'!$C$5:$C$40,Summary!$A27,'Common to business'!F$5:F$40)+SUMIF('Unallocable Assets'!$C$5:$C$40,Summary!$A27,'Unallocable Assets'!F$5:F$40)</f>
        <v>0</v>
      </c>
      <c r="C27" s="528"/>
      <c r="D27" s="528"/>
      <c r="E27" s="528"/>
      <c r="F27" s="528"/>
      <c r="G27" s="528"/>
      <c r="H27" s="528"/>
      <c r="I27" s="528"/>
      <c r="J27" s="529"/>
      <c r="K27" s="528"/>
      <c r="M27" s="528"/>
      <c r="N27" s="528"/>
      <c r="O27" s="528"/>
      <c r="P27" s="528"/>
      <c r="Q27" s="528"/>
      <c r="R27" s="528"/>
      <c r="S27" s="528"/>
      <c r="T27" s="528"/>
      <c r="U27" s="529"/>
      <c r="V27" s="528"/>
      <c r="X27" s="528"/>
      <c r="Y27" s="528"/>
      <c r="Z27" s="528"/>
      <c r="AA27" s="528"/>
      <c r="AB27" s="528"/>
      <c r="AC27" s="528"/>
      <c r="AD27" s="528"/>
      <c r="AE27" s="528"/>
      <c r="AF27" s="529"/>
      <c r="AG27" s="528"/>
      <c r="AI27" s="528"/>
      <c r="AJ27" s="528"/>
      <c r="AK27" s="528"/>
      <c r="AL27" s="528"/>
      <c r="AM27" s="528"/>
      <c r="AN27" s="528"/>
      <c r="AO27" s="528"/>
      <c r="AP27" s="528"/>
      <c r="AQ27" s="529"/>
      <c r="AR27" s="528"/>
      <c r="AT27" s="528"/>
      <c r="AU27" s="528"/>
      <c r="AV27" s="528"/>
      <c r="AW27" s="528"/>
      <c r="AX27" s="528"/>
      <c r="AY27" s="528"/>
      <c r="AZ27" s="528"/>
      <c r="BA27" s="528"/>
      <c r="BB27" s="529"/>
      <c r="BC27" s="528"/>
    </row>
    <row r="28" spans="1:55" x14ac:dyDescent="0.25">
      <c r="A28" s="683"/>
      <c r="B28" s="528">
        <f>SUMIF('Voltage identifiable'!$C$5:$C$41,Summary!$A28,'Voltage identifiable'!F$5:F$41)+SUMIF('Common to Voltage'!$C$5:$C$41,Summary!$A28,'Common to Voltage'!F$5:F$41)+SUMIF('Common to business'!$C$5:$C$40,Summary!$A28,'Common to business'!F$5:F$40)+SUMIF('Unallocable Assets'!$C$5:$C$40,Summary!$A28,'Unallocable Assets'!F$5:F$40)</f>
        <v>0</v>
      </c>
      <c r="C28" s="528"/>
      <c r="D28" s="528"/>
      <c r="E28" s="528"/>
      <c r="F28" s="528"/>
      <c r="G28" s="528"/>
      <c r="H28" s="528"/>
      <c r="I28" s="528"/>
      <c r="J28" s="529"/>
      <c r="K28" s="528"/>
      <c r="M28" s="528"/>
      <c r="N28" s="528"/>
      <c r="O28" s="528"/>
      <c r="P28" s="528"/>
      <c r="Q28" s="528"/>
      <c r="R28" s="528"/>
      <c r="S28" s="528"/>
      <c r="T28" s="528"/>
      <c r="U28" s="529"/>
      <c r="V28" s="528"/>
      <c r="X28" s="528"/>
      <c r="Y28" s="528"/>
      <c r="Z28" s="528"/>
      <c r="AA28" s="528"/>
      <c r="AB28" s="528"/>
      <c r="AC28" s="528"/>
      <c r="AD28" s="528"/>
      <c r="AE28" s="528"/>
      <c r="AF28" s="529"/>
      <c r="AG28" s="528"/>
      <c r="AI28" s="528"/>
      <c r="AJ28" s="528"/>
      <c r="AK28" s="528"/>
      <c r="AL28" s="528"/>
      <c r="AM28" s="528"/>
      <c r="AN28" s="528"/>
      <c r="AO28" s="528"/>
      <c r="AP28" s="528"/>
      <c r="AQ28" s="529"/>
      <c r="AR28" s="528"/>
      <c r="AT28" s="528"/>
      <c r="AU28" s="528"/>
      <c r="AV28" s="528"/>
      <c r="AW28" s="528"/>
      <c r="AX28" s="528"/>
      <c r="AY28" s="528"/>
      <c r="AZ28" s="528"/>
      <c r="BA28" s="528"/>
      <c r="BB28" s="529"/>
      <c r="BC28" s="528"/>
    </row>
    <row r="29" spans="1:55" x14ac:dyDescent="0.25">
      <c r="A29" s="683"/>
      <c r="B29" s="528">
        <f>SUMIF('Voltage identifiable'!$C$5:$C$41,Summary!$A29,'Voltage identifiable'!F$5:F$41)+SUMIF('Common to Voltage'!$C$5:$C$41,Summary!$A29,'Common to Voltage'!F$5:F$41)+SUMIF('Common to business'!$C$5:$C$40,Summary!$A29,'Common to business'!F$5:F$40)+SUMIF('Unallocable Assets'!$C$5:$C$40,Summary!$A29,'Unallocable Assets'!F$5:F$40)</f>
        <v>0</v>
      </c>
      <c r="C29" s="528"/>
      <c r="D29" s="528"/>
      <c r="E29" s="528"/>
      <c r="F29" s="528"/>
      <c r="G29" s="528"/>
      <c r="H29" s="528"/>
      <c r="I29" s="528"/>
      <c r="J29" s="529"/>
      <c r="K29" s="528"/>
      <c r="M29" s="528"/>
      <c r="N29" s="528"/>
      <c r="O29" s="528"/>
      <c r="P29" s="528"/>
      <c r="Q29" s="528"/>
      <c r="R29" s="528"/>
      <c r="S29" s="528"/>
      <c r="T29" s="528"/>
      <c r="U29" s="529"/>
      <c r="V29" s="528"/>
      <c r="X29" s="528"/>
      <c r="Y29" s="528"/>
      <c r="Z29" s="528"/>
      <c r="AA29" s="528"/>
      <c r="AB29" s="528"/>
      <c r="AC29" s="528"/>
      <c r="AD29" s="528"/>
      <c r="AE29" s="528"/>
      <c r="AF29" s="529"/>
      <c r="AG29" s="528"/>
      <c r="AI29" s="528"/>
      <c r="AJ29" s="528"/>
      <c r="AK29" s="528"/>
      <c r="AL29" s="528"/>
      <c r="AM29" s="528"/>
      <c r="AN29" s="528"/>
      <c r="AO29" s="528"/>
      <c r="AP29" s="528"/>
      <c r="AQ29" s="529"/>
      <c r="AR29" s="528"/>
      <c r="AT29" s="528"/>
      <c r="AU29" s="528"/>
      <c r="AV29" s="528"/>
      <c r="AW29" s="528"/>
      <c r="AX29" s="528"/>
      <c r="AY29" s="528"/>
      <c r="AZ29" s="528"/>
      <c r="BA29" s="528"/>
      <c r="BB29" s="529"/>
      <c r="BC29" s="528"/>
    </row>
    <row r="30" spans="1:55" x14ac:dyDescent="0.25">
      <c r="A30" s="527"/>
      <c r="B30" s="528">
        <f>SUMIF('Voltage identifiable'!$C$5:$C$41,Summary!$A30,'Voltage identifiable'!F$5:F$41)+SUMIF('Common to Voltage'!$C$5:$C$41,Summary!$A30,'Common to Voltage'!F$5:F$41)+SUMIF('Common to business'!$C$5:$C$40,Summary!$A30,'Common to business'!F$5:F$40)+SUMIF('Unallocable Assets'!$C$5:$C$40,Summary!$A30,'Unallocable Assets'!F$5:F$40)</f>
        <v>0</v>
      </c>
      <c r="C30" s="528"/>
      <c r="D30" s="528"/>
      <c r="E30" s="528"/>
      <c r="F30" s="528"/>
      <c r="G30" s="528"/>
      <c r="H30" s="528"/>
      <c r="I30" s="528"/>
      <c r="J30" s="529"/>
      <c r="K30" s="528"/>
      <c r="M30" s="528"/>
      <c r="N30" s="528"/>
      <c r="O30" s="528"/>
      <c r="P30" s="528"/>
      <c r="Q30" s="528"/>
      <c r="R30" s="528"/>
      <c r="S30" s="528"/>
      <c r="T30" s="528"/>
      <c r="U30" s="529"/>
      <c r="V30" s="528"/>
      <c r="X30" s="528"/>
      <c r="Y30" s="528"/>
      <c r="Z30" s="528"/>
      <c r="AA30" s="528"/>
      <c r="AB30" s="528"/>
      <c r="AC30" s="528"/>
      <c r="AD30" s="528"/>
      <c r="AE30" s="528"/>
      <c r="AF30" s="529"/>
      <c r="AG30" s="528"/>
      <c r="AI30" s="528"/>
      <c r="AJ30" s="528"/>
      <c r="AK30" s="528"/>
      <c r="AL30" s="528"/>
      <c r="AM30" s="528"/>
      <c r="AN30" s="528"/>
      <c r="AO30" s="528"/>
      <c r="AP30" s="528"/>
      <c r="AQ30" s="529"/>
      <c r="AR30" s="528"/>
      <c r="AT30" s="528"/>
      <c r="AU30" s="528"/>
      <c r="AV30" s="528"/>
      <c r="AW30" s="528"/>
      <c r="AX30" s="528"/>
      <c r="AY30" s="528"/>
      <c r="AZ30" s="528"/>
      <c r="BA30" s="528"/>
      <c r="BB30" s="529"/>
      <c r="BC30" s="528"/>
    </row>
    <row r="31" spans="1:55" x14ac:dyDescent="0.25">
      <c r="A31" s="527"/>
      <c r="B31" s="528">
        <f>SUMIF('Voltage identifiable'!$C$5:$C$41,Summary!$A31,'Voltage identifiable'!F$5:F$41)+SUMIF('Common to Voltage'!$C$5:$C$41,Summary!$A31,'Common to Voltage'!F$5:F$41)+SUMIF('Common to business'!$C$5:$C$40,Summary!$A31,'Common to business'!F$5:F$40)+SUMIF('Unallocable Assets'!$C$5:$C$40,Summary!$A31,'Unallocable Assets'!F$5:F$40)</f>
        <v>0</v>
      </c>
      <c r="C31" s="528"/>
      <c r="D31" s="528"/>
      <c r="E31" s="528"/>
      <c r="F31" s="528"/>
      <c r="G31" s="528"/>
      <c r="H31" s="528"/>
      <c r="I31" s="528"/>
      <c r="J31" s="529"/>
      <c r="K31" s="528"/>
      <c r="M31" s="528"/>
      <c r="N31" s="528"/>
      <c r="O31" s="528"/>
      <c r="P31" s="528"/>
      <c r="Q31" s="528"/>
      <c r="R31" s="528"/>
      <c r="S31" s="528"/>
      <c r="T31" s="528"/>
      <c r="U31" s="529"/>
      <c r="V31" s="528"/>
      <c r="X31" s="528"/>
      <c r="Y31" s="528"/>
      <c r="Z31" s="528"/>
      <c r="AA31" s="528"/>
      <c r="AB31" s="528"/>
      <c r="AC31" s="528"/>
      <c r="AD31" s="528"/>
      <c r="AE31" s="528"/>
      <c r="AF31" s="529"/>
      <c r="AG31" s="528"/>
      <c r="AI31" s="528"/>
      <c r="AJ31" s="528"/>
      <c r="AK31" s="528"/>
      <c r="AL31" s="528"/>
      <c r="AM31" s="528"/>
      <c r="AN31" s="528"/>
      <c r="AO31" s="528"/>
      <c r="AP31" s="528"/>
      <c r="AQ31" s="529"/>
      <c r="AR31" s="528"/>
      <c r="AT31" s="528"/>
      <c r="AU31" s="528"/>
      <c r="AV31" s="528"/>
      <c r="AW31" s="528"/>
      <c r="AX31" s="528"/>
      <c r="AY31" s="528"/>
      <c r="AZ31" s="528"/>
      <c r="BA31" s="528"/>
      <c r="BB31" s="529"/>
      <c r="BC31" s="528"/>
    </row>
    <row r="32" spans="1:55" x14ac:dyDescent="0.25">
      <c r="A32" s="527"/>
      <c r="B32" s="528">
        <f>SUMIF('Voltage identifiable'!$C$5:$C$41,Summary!$A32,'Voltage identifiable'!F$5:F$41)+SUMIF('Common to Voltage'!$C$5:$C$41,Summary!$A32,'Common to Voltage'!F$5:F$41)+SUMIF('Common to business'!$C$5:$C$40,Summary!$A32,'Common to business'!F$5:F$40)+SUMIF('Unallocable Assets'!$C$5:$C$40,Summary!$A32,'Unallocable Assets'!F$5:F$40)</f>
        <v>0</v>
      </c>
      <c r="C32" s="528"/>
      <c r="D32" s="528"/>
      <c r="E32" s="528"/>
      <c r="F32" s="528"/>
      <c r="G32" s="528"/>
      <c r="H32" s="528"/>
      <c r="I32" s="528"/>
      <c r="J32" s="529"/>
      <c r="K32" s="528"/>
      <c r="M32" s="528"/>
      <c r="N32" s="528"/>
      <c r="O32" s="528"/>
      <c r="P32" s="528"/>
      <c r="Q32" s="528"/>
      <c r="R32" s="528"/>
      <c r="S32" s="528"/>
      <c r="T32" s="528"/>
      <c r="U32" s="529"/>
      <c r="V32" s="528"/>
      <c r="X32" s="528"/>
      <c r="Y32" s="528"/>
      <c r="Z32" s="528"/>
      <c r="AA32" s="528"/>
      <c r="AB32" s="528"/>
      <c r="AC32" s="528"/>
      <c r="AD32" s="528"/>
      <c r="AE32" s="528"/>
      <c r="AF32" s="529"/>
      <c r="AG32" s="528"/>
      <c r="AI32" s="528"/>
      <c r="AJ32" s="528"/>
      <c r="AK32" s="528"/>
      <c r="AL32" s="528"/>
      <c r="AM32" s="528"/>
      <c r="AN32" s="528"/>
      <c r="AO32" s="528"/>
      <c r="AP32" s="528"/>
      <c r="AQ32" s="529"/>
      <c r="AR32" s="528"/>
      <c r="AT32" s="528"/>
      <c r="AU32" s="528"/>
      <c r="AV32" s="528"/>
      <c r="AW32" s="528"/>
      <c r="AX32" s="528"/>
      <c r="AY32" s="528"/>
      <c r="AZ32" s="528"/>
      <c r="BA32" s="528"/>
      <c r="BB32" s="529"/>
      <c r="BC32" s="528"/>
    </row>
    <row r="33" spans="1:55" x14ac:dyDescent="0.25">
      <c r="A33" s="527"/>
      <c r="B33" s="528">
        <f>SUMIF('Voltage identifiable'!$C$5:$C$41,Summary!$A33,'Voltage identifiable'!F$5:F$41)+SUMIF('Common to Voltage'!$C$5:$C$41,Summary!$A33,'Common to Voltage'!F$5:F$41)+SUMIF('Common to business'!$C$5:$C$40,Summary!$A33,'Common to business'!F$5:F$40)+SUMIF('Unallocable Assets'!$C$5:$C$40,Summary!$A33,'Unallocable Assets'!F$5:F$40)</f>
        <v>0</v>
      </c>
      <c r="C33" s="528"/>
      <c r="D33" s="528"/>
      <c r="E33" s="528"/>
      <c r="F33" s="528"/>
      <c r="G33" s="528"/>
      <c r="H33" s="528"/>
      <c r="I33" s="528"/>
      <c r="J33" s="529"/>
      <c r="K33" s="528"/>
      <c r="M33" s="528"/>
      <c r="N33" s="528"/>
      <c r="O33" s="528"/>
      <c r="P33" s="528"/>
      <c r="Q33" s="528"/>
      <c r="R33" s="528"/>
      <c r="S33" s="528"/>
      <c r="T33" s="528"/>
      <c r="U33" s="529"/>
      <c r="V33" s="528"/>
      <c r="X33" s="528"/>
      <c r="Y33" s="528"/>
      <c r="Z33" s="528"/>
      <c r="AA33" s="528"/>
      <c r="AB33" s="528"/>
      <c r="AC33" s="528"/>
      <c r="AD33" s="528"/>
      <c r="AE33" s="528"/>
      <c r="AF33" s="529"/>
      <c r="AG33" s="528"/>
      <c r="AI33" s="528"/>
      <c r="AJ33" s="528"/>
      <c r="AK33" s="528"/>
      <c r="AL33" s="528"/>
      <c r="AM33" s="528"/>
      <c r="AN33" s="528"/>
      <c r="AO33" s="528"/>
      <c r="AP33" s="528"/>
      <c r="AQ33" s="529"/>
      <c r="AR33" s="528"/>
      <c r="AT33" s="528"/>
      <c r="AU33" s="528"/>
      <c r="AV33" s="528"/>
      <c r="AW33" s="528"/>
      <c r="AX33" s="528"/>
      <c r="AY33" s="528"/>
      <c r="AZ33" s="528"/>
      <c r="BA33" s="528"/>
      <c r="BB33" s="529"/>
      <c r="BC33" s="528"/>
    </row>
    <row r="34" spans="1:55" x14ac:dyDescent="0.25">
      <c r="A34" s="527"/>
      <c r="B34" s="528">
        <f>SUMIF('Voltage identifiable'!$C$5:$C$41,Summary!$A34,'Voltage identifiable'!F$5:F$41)+SUMIF('Common to Voltage'!$C$5:$C$41,Summary!$A34,'Common to Voltage'!F$5:F$41)+SUMIF('Common to business'!$C$5:$C$40,Summary!$A34,'Common to business'!F$5:F$40)+SUMIF('Unallocable Assets'!$C$5:$C$40,Summary!$A34,'Unallocable Assets'!F$5:F$40)</f>
        <v>0</v>
      </c>
      <c r="C34" s="528"/>
      <c r="D34" s="528"/>
      <c r="E34" s="528"/>
      <c r="F34" s="528"/>
      <c r="G34" s="528"/>
      <c r="H34" s="528"/>
      <c r="I34" s="528"/>
      <c r="J34" s="529"/>
      <c r="K34" s="528"/>
      <c r="M34" s="528"/>
      <c r="N34" s="528"/>
      <c r="O34" s="528"/>
      <c r="P34" s="528"/>
      <c r="Q34" s="528"/>
      <c r="R34" s="528"/>
      <c r="S34" s="528"/>
      <c r="T34" s="528"/>
      <c r="U34" s="529"/>
      <c r="V34" s="528"/>
      <c r="X34" s="528"/>
      <c r="Y34" s="528"/>
      <c r="Z34" s="528"/>
      <c r="AA34" s="528"/>
      <c r="AB34" s="528"/>
      <c r="AC34" s="528"/>
      <c r="AD34" s="528"/>
      <c r="AE34" s="528"/>
      <c r="AF34" s="529"/>
      <c r="AG34" s="528"/>
      <c r="AI34" s="528"/>
      <c r="AJ34" s="528"/>
      <c r="AK34" s="528"/>
      <c r="AL34" s="528"/>
      <c r="AM34" s="528"/>
      <c r="AN34" s="528"/>
      <c r="AO34" s="528"/>
      <c r="AP34" s="528"/>
      <c r="AQ34" s="529"/>
      <c r="AR34" s="528"/>
      <c r="AT34" s="528"/>
      <c r="AU34" s="528"/>
      <c r="AV34" s="528"/>
      <c r="AW34" s="528"/>
      <c r="AX34" s="528"/>
      <c r="AY34" s="528"/>
      <c r="AZ34" s="528"/>
      <c r="BA34" s="528"/>
      <c r="BB34" s="529"/>
      <c r="BC34" s="528"/>
    </row>
    <row r="35" spans="1:55" x14ac:dyDescent="0.25">
      <c r="A35" s="527"/>
      <c r="B35" s="528">
        <f>SUMIF('Voltage identifiable'!$C$5:$C$41,Summary!$A35,'Voltage identifiable'!F$5:F$41)+SUMIF('Common to Voltage'!$C$5:$C$41,Summary!$A35,'Common to Voltage'!F$5:F$41)+SUMIF('Common to business'!$C$5:$C$40,Summary!$A35,'Common to business'!F$5:F$40)+SUMIF('Unallocable Assets'!$C$5:$C$40,Summary!$A35,'Unallocable Assets'!F$5:F$40)</f>
        <v>0</v>
      </c>
      <c r="C35" s="528"/>
      <c r="D35" s="528"/>
      <c r="E35" s="528"/>
      <c r="F35" s="528"/>
      <c r="G35" s="528"/>
      <c r="H35" s="528"/>
      <c r="I35" s="528"/>
      <c r="J35" s="529"/>
      <c r="K35" s="528"/>
      <c r="M35" s="528"/>
      <c r="N35" s="528"/>
      <c r="O35" s="528"/>
      <c r="P35" s="528"/>
      <c r="Q35" s="528"/>
      <c r="R35" s="528"/>
      <c r="S35" s="528"/>
      <c r="T35" s="528"/>
      <c r="U35" s="529"/>
      <c r="V35" s="528"/>
      <c r="X35" s="528"/>
      <c r="Y35" s="528"/>
      <c r="Z35" s="528"/>
      <c r="AA35" s="528"/>
      <c r="AB35" s="528"/>
      <c r="AC35" s="528"/>
      <c r="AD35" s="528"/>
      <c r="AE35" s="528"/>
      <c r="AF35" s="529"/>
      <c r="AG35" s="528"/>
      <c r="AI35" s="528"/>
      <c r="AJ35" s="528"/>
      <c r="AK35" s="528"/>
      <c r="AL35" s="528"/>
      <c r="AM35" s="528"/>
      <c r="AN35" s="528"/>
      <c r="AO35" s="528"/>
      <c r="AP35" s="528"/>
      <c r="AQ35" s="529"/>
      <c r="AR35" s="528"/>
      <c r="AT35" s="528"/>
      <c r="AU35" s="528"/>
      <c r="AV35" s="528"/>
      <c r="AW35" s="528"/>
      <c r="AX35" s="528"/>
      <c r="AY35" s="528"/>
      <c r="AZ35" s="528"/>
      <c r="BA35" s="528"/>
      <c r="BB35" s="529"/>
      <c r="BC35" s="528"/>
    </row>
    <row r="36" spans="1:55" x14ac:dyDescent="0.25">
      <c r="A36" s="527"/>
      <c r="B36" s="528">
        <f>SUMIF('Voltage identifiable'!$C$5:$C$41,Summary!$A36,'Voltage identifiable'!F$5:F$41)+SUMIF('Common to Voltage'!$C$5:$C$41,Summary!$A36,'Common to Voltage'!F$5:F$41)+SUMIF('Common to business'!$C$5:$C$40,Summary!$A36,'Common to business'!F$5:F$40)+SUMIF('Unallocable Assets'!$C$5:$C$40,Summary!$A36,'Unallocable Assets'!F$5:F$40)</f>
        <v>0</v>
      </c>
      <c r="C36" s="528"/>
      <c r="D36" s="528"/>
      <c r="E36" s="528"/>
      <c r="F36" s="528"/>
      <c r="G36" s="528"/>
      <c r="H36" s="528"/>
      <c r="I36" s="528"/>
      <c r="J36" s="529"/>
      <c r="K36" s="528"/>
      <c r="M36" s="528"/>
      <c r="N36" s="528"/>
      <c r="O36" s="528"/>
      <c r="P36" s="528"/>
      <c r="Q36" s="528"/>
      <c r="R36" s="528"/>
      <c r="S36" s="528"/>
      <c r="T36" s="528"/>
      <c r="U36" s="529"/>
      <c r="V36" s="528"/>
      <c r="X36" s="528"/>
      <c r="Y36" s="528"/>
      <c r="Z36" s="528"/>
      <c r="AA36" s="528"/>
      <c r="AB36" s="528"/>
      <c r="AC36" s="528"/>
      <c r="AD36" s="528"/>
      <c r="AE36" s="528"/>
      <c r="AF36" s="529"/>
      <c r="AG36" s="528"/>
      <c r="AI36" s="528"/>
      <c r="AJ36" s="528"/>
      <c r="AK36" s="528"/>
      <c r="AL36" s="528"/>
      <c r="AM36" s="528"/>
      <c r="AN36" s="528"/>
      <c r="AO36" s="528"/>
      <c r="AP36" s="528"/>
      <c r="AQ36" s="529"/>
      <c r="AR36" s="528"/>
      <c r="AT36" s="528"/>
      <c r="AU36" s="528"/>
      <c r="AV36" s="528"/>
      <c r="AW36" s="528"/>
      <c r="AX36" s="528"/>
      <c r="AY36" s="528"/>
      <c r="AZ36" s="528"/>
      <c r="BA36" s="528"/>
      <c r="BB36" s="529"/>
      <c r="BC36" s="528"/>
    </row>
    <row r="37" spans="1:55" x14ac:dyDescent="0.25">
      <c r="A37" s="527"/>
      <c r="B37" s="528">
        <f>SUMIF('Voltage identifiable'!$C$5:$C$41,Summary!$A37,'Voltage identifiable'!F$5:F$41)+SUMIF('Common to Voltage'!$C$5:$C$41,Summary!$A37,'Common to Voltage'!F$5:F$41)+SUMIF('Common to business'!$C$5:$C$40,Summary!$A37,'Common to business'!F$5:F$40)+SUMIF('Unallocable Assets'!$C$5:$C$40,Summary!$A37,'Unallocable Assets'!F$5:F$40)</f>
        <v>0</v>
      </c>
      <c r="C37" s="528"/>
      <c r="D37" s="528"/>
      <c r="E37" s="528"/>
      <c r="F37" s="528"/>
      <c r="G37" s="528"/>
      <c r="H37" s="528"/>
      <c r="I37" s="528"/>
      <c r="J37" s="529"/>
      <c r="K37" s="528"/>
      <c r="M37" s="528"/>
      <c r="N37" s="528"/>
      <c r="O37" s="528"/>
      <c r="P37" s="528"/>
      <c r="Q37" s="528"/>
      <c r="R37" s="528"/>
      <c r="S37" s="528"/>
      <c r="T37" s="528"/>
      <c r="U37" s="529"/>
      <c r="V37" s="528"/>
      <c r="X37" s="528"/>
      <c r="Y37" s="528"/>
      <c r="Z37" s="528"/>
      <c r="AA37" s="528"/>
      <c r="AB37" s="528"/>
      <c r="AC37" s="528"/>
      <c r="AD37" s="528"/>
      <c r="AE37" s="528"/>
      <c r="AF37" s="529"/>
      <c r="AG37" s="528"/>
      <c r="AI37" s="528"/>
      <c r="AJ37" s="528"/>
      <c r="AK37" s="528"/>
      <c r="AL37" s="528"/>
      <c r="AM37" s="528"/>
      <c r="AN37" s="528"/>
      <c r="AO37" s="528"/>
      <c r="AP37" s="528"/>
      <c r="AQ37" s="529"/>
      <c r="AR37" s="528"/>
      <c r="AT37" s="528"/>
      <c r="AU37" s="528"/>
      <c r="AV37" s="528"/>
      <c r="AW37" s="528"/>
      <c r="AX37" s="528"/>
      <c r="AY37" s="528"/>
      <c r="AZ37" s="528"/>
      <c r="BA37" s="528"/>
      <c r="BB37" s="529"/>
      <c r="BC37" s="528"/>
    </row>
    <row r="38" spans="1:55" x14ac:dyDescent="0.25">
      <c r="A38" s="527"/>
      <c r="B38" s="528">
        <f>SUMIF('Voltage identifiable'!$C$5:$C$41,Summary!$A38,'Voltage identifiable'!F$5:F$41)+SUMIF('Common to Voltage'!$C$5:$C$41,Summary!$A38,'Common to Voltage'!F$5:F$41)+SUMIF('Common to business'!$C$5:$C$40,Summary!$A38,'Common to business'!F$5:F$40)+SUMIF('Unallocable Assets'!$C$5:$C$40,Summary!$A38,'Unallocable Assets'!F$5:F$40)</f>
        <v>0</v>
      </c>
      <c r="C38" s="528"/>
      <c r="D38" s="528"/>
      <c r="E38" s="528"/>
      <c r="F38" s="528"/>
      <c r="G38" s="528"/>
      <c r="H38" s="528"/>
      <c r="I38" s="528"/>
      <c r="J38" s="529"/>
      <c r="K38" s="528"/>
      <c r="M38" s="528"/>
      <c r="N38" s="528"/>
      <c r="O38" s="528"/>
      <c r="P38" s="528"/>
      <c r="Q38" s="528"/>
      <c r="R38" s="528"/>
      <c r="S38" s="528"/>
      <c r="T38" s="528"/>
      <c r="U38" s="529"/>
      <c r="V38" s="528"/>
      <c r="X38" s="528"/>
      <c r="Y38" s="528"/>
      <c r="Z38" s="528"/>
      <c r="AA38" s="528"/>
      <c r="AB38" s="528"/>
      <c r="AC38" s="528"/>
      <c r="AD38" s="528"/>
      <c r="AE38" s="528"/>
      <c r="AF38" s="529"/>
      <c r="AG38" s="528"/>
      <c r="AI38" s="528"/>
      <c r="AJ38" s="528"/>
      <c r="AK38" s="528"/>
      <c r="AL38" s="528"/>
      <c r="AM38" s="528"/>
      <c r="AN38" s="528"/>
      <c r="AO38" s="528"/>
      <c r="AP38" s="528"/>
      <c r="AQ38" s="529"/>
      <c r="AR38" s="528"/>
      <c r="AT38" s="528"/>
      <c r="AU38" s="528"/>
      <c r="AV38" s="528"/>
      <c r="AW38" s="528"/>
      <c r="AX38" s="528"/>
      <c r="AY38" s="528"/>
      <c r="AZ38" s="528"/>
      <c r="BA38" s="528"/>
      <c r="BB38" s="529"/>
      <c r="BC38" s="528"/>
    </row>
    <row r="39" spans="1:55" x14ac:dyDescent="0.25">
      <c r="A39" s="527"/>
      <c r="B39" s="528">
        <f>SUMIF('Voltage identifiable'!$C$5:$C$41,Summary!$A39,'Voltage identifiable'!F$5:F$41)+SUMIF('Common to Voltage'!$C$5:$C$41,Summary!$A39,'Common to Voltage'!F$5:F$41)+SUMIF('Common to business'!$C$5:$C$40,Summary!$A39,'Common to business'!F$5:F$40)+SUMIF('Unallocable Assets'!$C$5:$C$40,Summary!$A39,'Unallocable Assets'!F$5:F$40)</f>
        <v>0</v>
      </c>
      <c r="C39" s="528"/>
      <c r="D39" s="528"/>
      <c r="E39" s="528"/>
      <c r="F39" s="528"/>
      <c r="G39" s="528"/>
      <c r="H39" s="528"/>
      <c r="I39" s="528"/>
      <c r="J39" s="529"/>
      <c r="K39" s="528"/>
      <c r="M39" s="528"/>
      <c r="N39" s="528"/>
      <c r="O39" s="528"/>
      <c r="P39" s="528"/>
      <c r="Q39" s="528"/>
      <c r="R39" s="528"/>
      <c r="S39" s="528"/>
      <c r="T39" s="528"/>
      <c r="U39" s="529"/>
      <c r="V39" s="528"/>
      <c r="X39" s="528"/>
      <c r="Y39" s="528"/>
      <c r="Z39" s="528"/>
      <c r="AA39" s="528"/>
      <c r="AB39" s="528"/>
      <c r="AC39" s="528"/>
      <c r="AD39" s="528"/>
      <c r="AE39" s="528"/>
      <c r="AF39" s="529"/>
      <c r="AG39" s="528"/>
      <c r="AI39" s="528"/>
      <c r="AJ39" s="528"/>
      <c r="AK39" s="528"/>
      <c r="AL39" s="528"/>
      <c r="AM39" s="528"/>
      <c r="AN39" s="528"/>
      <c r="AO39" s="528"/>
      <c r="AP39" s="528"/>
      <c r="AQ39" s="529"/>
      <c r="AR39" s="528"/>
      <c r="AT39" s="528"/>
      <c r="AU39" s="528"/>
      <c r="AV39" s="528"/>
      <c r="AW39" s="528"/>
      <c r="AX39" s="528"/>
      <c r="AY39" s="528"/>
      <c r="AZ39" s="528"/>
      <c r="BA39" s="528"/>
      <c r="BB39" s="529"/>
      <c r="BC39" s="528"/>
    </row>
    <row r="40" spans="1:55" x14ac:dyDescent="0.25">
      <c r="A40" s="527"/>
      <c r="B40" s="528">
        <f>SUMIF('Voltage identifiable'!$C$5:$C$41,Summary!$A40,'Voltage identifiable'!F$5:F$41)+SUMIF('Common to Voltage'!$C$5:$C$41,Summary!$A40,'Common to Voltage'!F$5:F$41)+SUMIF('Common to business'!$C$5:$C$40,Summary!$A40,'Common to business'!F$5:F$40)+SUMIF('Unallocable Assets'!$C$5:$C$40,Summary!$A40,'Unallocable Assets'!F$5:F$40)</f>
        <v>0</v>
      </c>
      <c r="C40" s="528"/>
      <c r="D40" s="528"/>
      <c r="E40" s="528"/>
      <c r="F40" s="528"/>
      <c r="G40" s="528"/>
      <c r="H40" s="528"/>
      <c r="I40" s="528"/>
      <c r="J40" s="529"/>
      <c r="K40" s="528"/>
      <c r="M40" s="528"/>
      <c r="N40" s="528"/>
      <c r="O40" s="528"/>
      <c r="P40" s="528"/>
      <c r="Q40" s="528"/>
      <c r="R40" s="528"/>
      <c r="S40" s="528"/>
      <c r="T40" s="528"/>
      <c r="U40" s="529"/>
      <c r="V40" s="528"/>
      <c r="X40" s="528"/>
      <c r="Y40" s="528"/>
      <c r="Z40" s="528"/>
      <c r="AA40" s="528"/>
      <c r="AB40" s="528"/>
      <c r="AC40" s="528"/>
      <c r="AD40" s="528"/>
      <c r="AE40" s="528"/>
      <c r="AF40" s="529"/>
      <c r="AG40" s="528"/>
      <c r="AI40" s="528"/>
      <c r="AJ40" s="528"/>
      <c r="AK40" s="528"/>
      <c r="AL40" s="528"/>
      <c r="AM40" s="528"/>
      <c r="AN40" s="528"/>
      <c r="AO40" s="528"/>
      <c r="AP40" s="528"/>
      <c r="AQ40" s="529"/>
      <c r="AR40" s="528"/>
      <c r="AT40" s="528"/>
      <c r="AU40" s="528"/>
      <c r="AV40" s="528"/>
      <c r="AW40" s="528"/>
      <c r="AX40" s="528"/>
      <c r="AY40" s="528"/>
      <c r="AZ40" s="528"/>
      <c r="BA40" s="528"/>
      <c r="BB40" s="529"/>
      <c r="BC40" s="528"/>
    </row>
    <row r="41" spans="1:55" x14ac:dyDescent="0.25">
      <c r="A41" s="527"/>
      <c r="B41" s="528">
        <f>SUMIF('Voltage identifiable'!$C$5:$C$41,Summary!$A41,'Voltage identifiable'!F$5:F$41)+SUMIF('Common to Voltage'!$C$5:$C$41,Summary!$A41,'Common to Voltage'!F$5:F$41)+SUMIF('Common to business'!$C$5:$C$40,Summary!$A41,'Common to business'!F$5:F$40)+SUMIF('Unallocable Assets'!$C$5:$C$40,Summary!$A41,'Unallocable Assets'!F$5:F$40)</f>
        <v>0</v>
      </c>
      <c r="C41" s="528"/>
      <c r="D41" s="528"/>
      <c r="E41" s="528"/>
      <c r="F41" s="528"/>
      <c r="G41" s="528"/>
      <c r="H41" s="528"/>
      <c r="I41" s="528"/>
      <c r="J41" s="529"/>
      <c r="K41" s="528"/>
      <c r="M41" s="528"/>
      <c r="N41" s="528"/>
      <c r="O41" s="528"/>
      <c r="P41" s="528"/>
      <c r="Q41" s="528"/>
      <c r="R41" s="528"/>
      <c r="S41" s="528"/>
      <c r="T41" s="528"/>
      <c r="U41" s="529"/>
      <c r="V41" s="528"/>
      <c r="X41" s="528"/>
      <c r="Y41" s="528"/>
      <c r="Z41" s="528"/>
      <c r="AA41" s="528"/>
      <c r="AB41" s="528"/>
      <c r="AC41" s="528"/>
      <c r="AD41" s="528"/>
      <c r="AE41" s="528"/>
      <c r="AF41" s="529"/>
      <c r="AG41" s="528"/>
      <c r="AI41" s="528"/>
      <c r="AJ41" s="528"/>
      <c r="AK41" s="528"/>
      <c r="AL41" s="528"/>
      <c r="AM41" s="528"/>
      <c r="AN41" s="528"/>
      <c r="AO41" s="528"/>
      <c r="AP41" s="528"/>
      <c r="AQ41" s="529"/>
      <c r="AR41" s="528"/>
      <c r="AT41" s="528"/>
      <c r="AU41" s="528"/>
      <c r="AV41" s="528"/>
      <c r="AW41" s="528"/>
      <c r="AX41" s="528"/>
      <c r="AY41" s="528"/>
      <c r="AZ41" s="528"/>
      <c r="BA41" s="528"/>
      <c r="BB41" s="529"/>
      <c r="BC41" s="528"/>
    </row>
    <row r="42" spans="1:55" x14ac:dyDescent="0.25">
      <c r="A42" s="527"/>
      <c r="B42" s="527"/>
      <c r="C42" s="527"/>
      <c r="D42" s="527"/>
      <c r="E42" s="527"/>
      <c r="F42" s="527"/>
      <c r="G42" s="527"/>
      <c r="H42" s="527"/>
      <c r="I42" s="527"/>
      <c r="J42" s="527"/>
      <c r="K42" s="527"/>
      <c r="M42" s="527"/>
      <c r="N42" s="527"/>
      <c r="O42" s="527"/>
      <c r="P42" s="527"/>
      <c r="Q42" s="527"/>
      <c r="R42" s="527"/>
      <c r="S42" s="527"/>
      <c r="T42" s="527"/>
      <c r="U42" s="527"/>
      <c r="V42" s="527"/>
      <c r="X42" s="527"/>
      <c r="Y42" s="527"/>
      <c r="Z42" s="527"/>
      <c r="AA42" s="527"/>
      <c r="AB42" s="527"/>
      <c r="AC42" s="527"/>
      <c r="AD42" s="527"/>
      <c r="AE42" s="527"/>
      <c r="AF42" s="527"/>
      <c r="AG42" s="527"/>
      <c r="AI42" s="527"/>
      <c r="AJ42" s="527"/>
      <c r="AK42" s="527"/>
      <c r="AL42" s="527"/>
      <c r="AM42" s="527"/>
      <c r="AN42" s="527"/>
      <c r="AO42" s="527"/>
      <c r="AP42" s="527"/>
      <c r="AQ42" s="527"/>
      <c r="AR42" s="527"/>
      <c r="AT42" s="527"/>
      <c r="AU42" s="527"/>
      <c r="AV42" s="527"/>
      <c r="AW42" s="527"/>
      <c r="AX42" s="527"/>
      <c r="AY42" s="527"/>
      <c r="AZ42" s="527"/>
      <c r="BA42" s="527"/>
      <c r="BB42" s="527"/>
      <c r="BC42" s="527"/>
    </row>
    <row r="43" spans="1:55" x14ac:dyDescent="0.25">
      <c r="A43" s="531" t="s">
        <v>288</v>
      </c>
      <c r="B43" s="532">
        <f>SUM(B5:B41)</f>
        <v>0</v>
      </c>
      <c r="C43" s="532">
        <f>SUM(C5:C41)</f>
        <v>0</v>
      </c>
      <c r="D43" s="532">
        <f>SUM(D5:D41)</f>
        <v>0</v>
      </c>
      <c r="E43" s="532">
        <f>SUM(E5:E41)</f>
        <v>0</v>
      </c>
      <c r="F43" s="532">
        <f>SUM(F5:F41)</f>
        <v>0</v>
      </c>
      <c r="G43" s="532"/>
      <c r="H43" s="532">
        <f>SUM(H5:H41)</f>
        <v>0</v>
      </c>
      <c r="I43" s="532">
        <f>SUM(I5:I41)</f>
        <v>0</v>
      </c>
      <c r="J43" s="532">
        <f>SUM(J5:J41)</f>
        <v>0</v>
      </c>
      <c r="K43" s="532">
        <f>SUM(K5:K41)</f>
        <v>0</v>
      </c>
      <c r="M43" s="532">
        <f>SUM(M5:M41)</f>
        <v>0</v>
      </c>
      <c r="N43" s="532">
        <f>SUM(N5:N41)</f>
        <v>0</v>
      </c>
      <c r="O43" s="532">
        <f>SUM(O5:O41)</f>
        <v>0</v>
      </c>
      <c r="P43" s="532">
        <f>SUM(P5:P41)</f>
        <v>0</v>
      </c>
      <c r="Q43" s="532">
        <f>SUM(Q5:Q41)</f>
        <v>0</v>
      </c>
      <c r="R43" s="532"/>
      <c r="S43" s="532">
        <f t="shared" ref="S43:V43" si="0">SUM(S5:S41)</f>
        <v>0</v>
      </c>
      <c r="T43" s="532">
        <f t="shared" si="0"/>
        <v>0</v>
      </c>
      <c r="U43" s="532">
        <f t="shared" si="0"/>
        <v>0</v>
      </c>
      <c r="V43" s="532">
        <f t="shared" si="0"/>
        <v>0</v>
      </c>
      <c r="X43" s="532">
        <f>SUM(X5:X41)</f>
        <v>0</v>
      </c>
      <c r="Y43" s="532">
        <f t="shared" ref="Y43:AB43" si="1">SUM(Y5:Y41)</f>
        <v>0</v>
      </c>
      <c r="Z43" s="532">
        <f t="shared" si="1"/>
        <v>0</v>
      </c>
      <c r="AA43" s="532">
        <f t="shared" si="1"/>
        <v>0</v>
      </c>
      <c r="AB43" s="532">
        <f t="shared" si="1"/>
        <v>0</v>
      </c>
      <c r="AC43" s="532"/>
      <c r="AD43" s="532">
        <f t="shared" ref="AD43:AG43" si="2">SUM(AD5:AD41)</f>
        <v>0</v>
      </c>
      <c r="AE43" s="532">
        <f>SUM(AE5:AE41)</f>
        <v>0</v>
      </c>
      <c r="AF43" s="532">
        <f t="shared" si="2"/>
        <v>0</v>
      </c>
      <c r="AG43" s="532">
        <f t="shared" si="2"/>
        <v>0</v>
      </c>
      <c r="AI43" s="532">
        <f>SUM(AI5:AI41)</f>
        <v>0</v>
      </c>
      <c r="AJ43" s="532">
        <f t="shared" ref="AJ43:AM43" si="3">SUM(AJ5:AJ41)</f>
        <v>0</v>
      </c>
      <c r="AK43" s="532">
        <f t="shared" si="3"/>
        <v>0</v>
      </c>
      <c r="AL43" s="532">
        <f t="shared" si="3"/>
        <v>0</v>
      </c>
      <c r="AM43" s="532">
        <f t="shared" si="3"/>
        <v>0</v>
      </c>
      <c r="AN43" s="532"/>
      <c r="AO43" s="532">
        <f t="shared" ref="AO43" si="4">SUM(AO5:AO41)</f>
        <v>0</v>
      </c>
      <c r="AP43" s="532">
        <f>SUM(AP5:AP41)</f>
        <v>0</v>
      </c>
      <c r="AQ43" s="532">
        <f t="shared" ref="AQ43:AR43" si="5">SUM(AQ5:AQ41)</f>
        <v>0</v>
      </c>
      <c r="AR43" s="532">
        <f t="shared" si="5"/>
        <v>0</v>
      </c>
      <c r="AT43" s="532">
        <f>SUM(AT5:AT41)</f>
        <v>0</v>
      </c>
      <c r="AU43" s="532">
        <f t="shared" ref="AU43:AX43" si="6">SUM(AU5:AU41)</f>
        <v>0</v>
      </c>
      <c r="AV43" s="532">
        <f t="shared" si="6"/>
        <v>0</v>
      </c>
      <c r="AW43" s="532">
        <f t="shared" si="6"/>
        <v>0</v>
      </c>
      <c r="AX43" s="532">
        <f t="shared" si="6"/>
        <v>0</v>
      </c>
      <c r="AY43" s="532"/>
      <c r="AZ43" s="532">
        <f t="shared" ref="AZ43" si="7">SUM(AZ5:AZ41)</f>
        <v>0</v>
      </c>
      <c r="BA43" s="532">
        <f>SUM(BA5:BA41)</f>
        <v>0</v>
      </c>
      <c r="BB43" s="532">
        <f t="shared" ref="BB43:BC43" si="8">SUM(BB5:BB41)</f>
        <v>0</v>
      </c>
      <c r="BC43" s="532">
        <f t="shared" si="8"/>
        <v>0</v>
      </c>
    </row>
    <row r="44" spans="1:55" x14ac:dyDescent="0.25">
      <c r="B44" s="533"/>
      <c r="C44" s="533"/>
      <c r="D44" s="533"/>
      <c r="E44" s="533"/>
      <c r="F44" s="533"/>
      <c r="G44" s="533"/>
      <c r="H44" s="533"/>
      <c r="I44" s="533"/>
      <c r="J44" s="533"/>
      <c r="K44" s="533"/>
      <c r="U44" s="534"/>
    </row>
    <row r="46" spans="1:55" x14ac:dyDescent="0.25">
      <c r="U46" s="534"/>
    </row>
    <row r="48" spans="1:55" ht="15.6" x14ac:dyDescent="0.25">
      <c r="I48" s="535"/>
      <c r="J48" s="536"/>
      <c r="S48" s="535"/>
      <c r="T48" s="535"/>
      <c r="U48" s="537"/>
      <c r="AD48" s="535"/>
      <c r="AF48" s="538"/>
    </row>
    <row r="49" spans="10:32" x14ac:dyDescent="0.25">
      <c r="J49" s="534"/>
      <c r="U49" s="534"/>
      <c r="AF49" s="534"/>
    </row>
    <row r="52" spans="10:32" x14ac:dyDescent="0.25">
      <c r="AF52" s="534"/>
    </row>
    <row r="54" spans="10:32" x14ac:dyDescent="0.25">
      <c r="AF54" s="539"/>
    </row>
  </sheetData>
  <mergeCells count="36">
    <mergeCell ref="T2:T3"/>
    <mergeCell ref="U2:U3"/>
    <mergeCell ref="AD2:AD3"/>
    <mergeCell ref="AF2:AF3"/>
    <mergeCell ref="AI2:AN2"/>
    <mergeCell ref="A1:A3"/>
    <mergeCell ref="AT1:BC1"/>
    <mergeCell ref="B2:G2"/>
    <mergeCell ref="H2:H3"/>
    <mergeCell ref="I2:I3"/>
    <mergeCell ref="J2:J3"/>
    <mergeCell ref="V2:V3"/>
    <mergeCell ref="B1:K1"/>
    <mergeCell ref="M1:V1"/>
    <mergeCell ref="X1:AG1"/>
    <mergeCell ref="AI1:AR1"/>
    <mergeCell ref="K2:K3"/>
    <mergeCell ref="M2:R2"/>
    <mergeCell ref="BA2:BA3"/>
    <mergeCell ref="S2:S3"/>
    <mergeCell ref="BB2:BB3"/>
    <mergeCell ref="BC2:BC3"/>
    <mergeCell ref="B4:K4"/>
    <mergeCell ref="M4:V4"/>
    <mergeCell ref="X4:AG4"/>
    <mergeCell ref="AI4:AR4"/>
    <mergeCell ref="AT4:BC4"/>
    <mergeCell ref="AO2:AO3"/>
    <mergeCell ref="AP2:AP3"/>
    <mergeCell ref="AQ2:AQ3"/>
    <mergeCell ref="AR2:AR3"/>
    <mergeCell ref="AT2:AY2"/>
    <mergeCell ref="AZ2:AZ3"/>
    <mergeCell ref="X2:AC2"/>
    <mergeCell ref="AE2:AE3"/>
    <mergeCell ref="AG2:AG3"/>
  </mergeCells>
  <conditionalFormatting sqref="B44:K44">
    <cfRule type="containsText" dxfId="1" priority="1" operator="containsText" text="TRUE">
      <formula>NOT(ISERROR(SEARCH("TRUE",B44)))</formula>
    </cfRule>
    <cfRule type="containsText" dxfId="0" priority="2" operator="containsText" text="FALSE">
      <formula>NOT(ISERROR(SEARCH("FALSE",B44)))</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5C3E1-945C-4073-8C12-75CE5907DCA8}">
  <sheetPr>
    <pageSetUpPr fitToPage="1"/>
  </sheetPr>
  <dimension ref="B2:P118"/>
  <sheetViews>
    <sheetView showGridLines="0" view="pageBreakPreview" zoomScale="85" zoomScaleNormal="75" zoomScaleSheetLayoutView="85" workbookViewId="0">
      <selection activeCell="M9" sqref="M9"/>
    </sheetView>
  </sheetViews>
  <sheetFormatPr defaultColWidth="9.21875" defaultRowHeight="13.8" x14ac:dyDescent="0.25"/>
  <cols>
    <col min="1" max="1" width="9.21875" style="7"/>
    <col min="2" max="2" width="6.21875" style="7" customWidth="1"/>
    <col min="3" max="3" width="30" style="7" customWidth="1"/>
    <col min="4" max="4" width="25.33203125" style="7" customWidth="1"/>
    <col min="5" max="5" width="18.44140625" style="7" customWidth="1"/>
    <col min="6" max="6" width="11.21875" style="7" bestFit="1" customWidth="1"/>
    <col min="7" max="7" width="11.21875" style="7" customWidth="1"/>
    <col min="8" max="8" width="11.77734375" style="7" customWidth="1"/>
    <col min="9" max="9" width="13.21875" style="7" customWidth="1"/>
    <col min="10" max="10" width="20" style="7" customWidth="1"/>
    <col min="11" max="11" width="15.21875" style="7" customWidth="1"/>
    <col min="12" max="12" width="26.5546875" style="7" customWidth="1"/>
    <col min="13" max="13" width="16.21875" style="7" customWidth="1"/>
    <col min="14" max="14" width="27.33203125" style="7" customWidth="1"/>
    <col min="15" max="15" width="16.88671875" style="7" customWidth="1"/>
    <col min="16" max="16" width="8.44140625" style="7" bestFit="1" customWidth="1"/>
    <col min="17" max="16384" width="9.21875" style="7"/>
  </cols>
  <sheetData>
    <row r="2" spans="2:16" x14ac:dyDescent="0.25">
      <c r="B2" s="692" t="s">
        <v>83</v>
      </c>
      <c r="C2" s="688"/>
      <c r="D2" s="688"/>
      <c r="E2" s="688"/>
      <c r="F2" s="688"/>
      <c r="G2" s="688"/>
      <c r="H2" s="688"/>
      <c r="I2" s="688"/>
      <c r="J2" s="688"/>
      <c r="K2" s="688"/>
      <c r="L2" s="688"/>
      <c r="M2" s="688"/>
      <c r="N2" s="688"/>
    </row>
    <row r="3" spans="2:16" x14ac:dyDescent="0.25">
      <c r="B3" s="687" t="s">
        <v>114</v>
      </c>
      <c r="C3" s="688"/>
      <c r="D3" s="688"/>
      <c r="E3" s="688"/>
      <c r="F3" s="688"/>
      <c r="G3" s="688"/>
      <c r="H3" s="688"/>
      <c r="I3" s="688"/>
      <c r="J3" s="688"/>
      <c r="K3" s="688"/>
      <c r="L3" s="688"/>
      <c r="M3" s="688"/>
      <c r="N3" s="688"/>
    </row>
    <row r="4" spans="2:16" x14ac:dyDescent="0.25">
      <c r="B4" s="692" t="s">
        <v>113</v>
      </c>
      <c r="C4" s="688"/>
      <c r="D4" s="688"/>
      <c r="E4" s="688"/>
      <c r="F4" s="688"/>
      <c r="G4" s="688"/>
      <c r="H4" s="688"/>
      <c r="I4" s="688"/>
      <c r="J4" s="688"/>
      <c r="K4" s="688"/>
      <c r="L4" s="688"/>
      <c r="M4" s="688"/>
      <c r="N4" s="688"/>
    </row>
    <row r="5" spans="2:16" x14ac:dyDescent="0.25">
      <c r="B5" s="692" t="s">
        <v>784</v>
      </c>
      <c r="C5" s="688"/>
      <c r="D5" s="688"/>
      <c r="E5" s="688"/>
      <c r="F5" s="688"/>
      <c r="G5" s="688"/>
      <c r="H5" s="688"/>
      <c r="I5" s="688"/>
      <c r="J5" s="688"/>
      <c r="K5" s="688"/>
      <c r="L5" s="688"/>
      <c r="M5" s="688"/>
      <c r="N5" s="688"/>
    </row>
    <row r="6" spans="2:16" x14ac:dyDescent="0.25">
      <c r="B6" s="78"/>
      <c r="C6" s="102"/>
      <c r="D6" s="186"/>
      <c r="E6" s="186"/>
      <c r="F6" s="5"/>
      <c r="G6" s="5"/>
      <c r="H6" s="186"/>
      <c r="I6" s="186"/>
      <c r="J6" s="186"/>
    </row>
    <row r="7" spans="2:16" x14ac:dyDescent="0.25">
      <c r="B7" s="6" t="s">
        <v>116</v>
      </c>
      <c r="C7" s="102"/>
      <c r="D7" s="186"/>
      <c r="E7" s="186"/>
      <c r="F7" s="186"/>
      <c r="G7" s="186"/>
      <c r="H7" s="186"/>
      <c r="I7" s="186"/>
      <c r="J7" s="186"/>
    </row>
    <row r="8" spans="2:16" x14ac:dyDescent="0.25">
      <c r="B8" s="16"/>
      <c r="C8" s="5"/>
      <c r="D8" s="5"/>
      <c r="E8" s="37"/>
      <c r="F8" s="37"/>
      <c r="G8" s="37"/>
      <c r="H8" s="37"/>
      <c r="K8" s="3"/>
      <c r="L8" s="3"/>
      <c r="N8" s="4" t="s">
        <v>179</v>
      </c>
    </row>
    <row r="9" spans="2:16" ht="41.4" x14ac:dyDescent="0.25">
      <c r="B9" s="632" t="s">
        <v>1</v>
      </c>
      <c r="C9" s="307" t="s">
        <v>2</v>
      </c>
      <c r="D9" s="307" t="s">
        <v>198</v>
      </c>
      <c r="E9" s="307" t="s">
        <v>199</v>
      </c>
      <c r="F9" s="307" t="s">
        <v>200</v>
      </c>
      <c r="G9" s="380" t="s">
        <v>201</v>
      </c>
      <c r="H9" s="380" t="s">
        <v>202</v>
      </c>
      <c r="I9" s="380" t="s">
        <v>203</v>
      </c>
      <c r="J9" s="380" t="s">
        <v>204</v>
      </c>
      <c r="K9" s="380" t="s">
        <v>205</v>
      </c>
      <c r="L9" s="380" t="s">
        <v>206</v>
      </c>
      <c r="M9" s="380" t="s">
        <v>207</v>
      </c>
      <c r="N9" s="468" t="s">
        <v>208</v>
      </c>
      <c r="O9" s="468" t="s">
        <v>1434</v>
      </c>
      <c r="P9" s="468" t="s">
        <v>1473</v>
      </c>
    </row>
    <row r="10" spans="2:16" x14ac:dyDescent="0.25">
      <c r="B10" s="259" t="s">
        <v>14</v>
      </c>
      <c r="C10" s="78" t="s">
        <v>1726</v>
      </c>
      <c r="D10" s="85"/>
      <c r="E10" s="85"/>
      <c r="F10" s="85"/>
      <c r="G10" s="85"/>
      <c r="H10" s="85"/>
      <c r="I10" s="85"/>
      <c r="J10" s="85"/>
      <c r="K10" s="85"/>
      <c r="L10" s="85"/>
      <c r="M10" s="85"/>
      <c r="N10" s="85"/>
      <c r="O10" s="11"/>
      <c r="P10" s="11"/>
    </row>
    <row r="11" spans="2:16" ht="27.6" x14ac:dyDescent="0.25">
      <c r="B11" s="680"/>
      <c r="C11" s="513" t="s">
        <v>1461</v>
      </c>
      <c r="D11" s="85"/>
      <c r="E11" s="85"/>
      <c r="F11" s="85"/>
      <c r="G11" s="85"/>
      <c r="H11" s="85"/>
      <c r="I11" s="85"/>
      <c r="J11" s="85"/>
      <c r="K11" s="85"/>
      <c r="L11" s="85"/>
      <c r="M11" s="85"/>
      <c r="N11" s="85"/>
      <c r="O11" s="11"/>
      <c r="P11" s="11"/>
    </row>
    <row r="12" spans="2:16" ht="14.4" x14ac:dyDescent="0.25">
      <c r="B12" s="680"/>
      <c r="C12" s="86" t="s">
        <v>1690</v>
      </c>
      <c r="D12" s="85"/>
      <c r="E12" s="85"/>
      <c r="F12" s="85"/>
      <c r="G12" s="85"/>
      <c r="H12" s="85"/>
      <c r="I12" s="85"/>
      <c r="J12" s="85"/>
      <c r="K12" s="85"/>
      <c r="L12" s="85"/>
      <c r="M12" s="85"/>
      <c r="N12" s="85"/>
      <c r="O12" s="11"/>
      <c r="P12" s="11"/>
    </row>
    <row r="13" spans="2:16" ht="14.4" x14ac:dyDescent="0.25">
      <c r="B13" s="680"/>
      <c r="C13" s="86" t="s">
        <v>1691</v>
      </c>
      <c r="D13" s="85"/>
      <c r="E13" s="85"/>
      <c r="F13" s="85"/>
      <c r="G13" s="85"/>
      <c r="H13" s="85"/>
      <c r="I13" s="85"/>
      <c r="J13" s="85"/>
      <c r="K13" s="85"/>
      <c r="L13" s="85"/>
      <c r="M13" s="85"/>
      <c r="N13" s="85"/>
      <c r="O13" s="11"/>
      <c r="P13" s="11"/>
    </row>
    <row r="14" spans="2:16" ht="14.4" x14ac:dyDescent="0.25">
      <c r="B14" s="680"/>
      <c r="C14" s="86" t="s">
        <v>1246</v>
      </c>
      <c r="D14" s="85"/>
      <c r="E14" s="85"/>
      <c r="F14" s="85"/>
      <c r="G14" s="85"/>
      <c r="H14" s="85"/>
      <c r="I14" s="85"/>
      <c r="J14" s="85"/>
      <c r="K14" s="85"/>
      <c r="L14" s="85"/>
      <c r="M14" s="85"/>
      <c r="N14" s="85"/>
      <c r="O14" s="11"/>
      <c r="P14" s="11"/>
    </row>
    <row r="15" spans="2:16" x14ac:dyDescent="0.25">
      <c r="B15" s="259"/>
      <c r="C15" s="85" t="s">
        <v>982</v>
      </c>
      <c r="D15" s="85"/>
      <c r="E15" s="85"/>
      <c r="F15" s="85"/>
      <c r="G15" s="85"/>
      <c r="H15" s="85"/>
      <c r="I15" s="85"/>
      <c r="J15" s="85"/>
      <c r="K15" s="85"/>
      <c r="L15" s="85"/>
      <c r="M15" s="85"/>
      <c r="N15" s="85"/>
      <c r="O15" s="11"/>
      <c r="P15" s="11"/>
    </row>
    <row r="16" spans="2:16" ht="14.4" x14ac:dyDescent="0.25">
      <c r="B16" s="680"/>
      <c r="C16" s="86" t="s">
        <v>1690</v>
      </c>
      <c r="D16" s="85"/>
      <c r="E16" s="85"/>
      <c r="F16" s="85"/>
      <c r="G16" s="85"/>
      <c r="H16" s="85"/>
      <c r="I16" s="85"/>
      <c r="J16" s="85"/>
      <c r="K16" s="85"/>
      <c r="L16" s="85"/>
      <c r="M16" s="85"/>
      <c r="N16" s="85"/>
      <c r="O16" s="11"/>
      <c r="P16" s="11"/>
    </row>
    <row r="17" spans="2:16" ht="14.4" x14ac:dyDescent="0.25">
      <c r="B17" s="680"/>
      <c r="C17" s="86" t="s">
        <v>1691</v>
      </c>
      <c r="D17" s="85"/>
      <c r="E17" s="85"/>
      <c r="F17" s="85"/>
      <c r="G17" s="85"/>
      <c r="H17" s="85"/>
      <c r="I17" s="85"/>
      <c r="J17" s="85"/>
      <c r="K17" s="85"/>
      <c r="L17" s="85"/>
      <c r="M17" s="85"/>
      <c r="N17" s="85"/>
      <c r="O17" s="11"/>
      <c r="P17" s="11"/>
    </row>
    <row r="18" spans="2:16" ht="14.4" x14ac:dyDescent="0.25">
      <c r="B18" s="259"/>
      <c r="C18" s="86" t="s">
        <v>1246</v>
      </c>
      <c r="D18" s="84"/>
      <c r="E18" s="84"/>
      <c r="F18" s="84"/>
      <c r="G18" s="84"/>
      <c r="H18" s="84"/>
      <c r="I18" s="85"/>
      <c r="J18" s="85"/>
      <c r="K18" s="85"/>
      <c r="L18" s="85"/>
      <c r="M18" s="85"/>
      <c r="N18" s="85"/>
      <c r="O18" s="11"/>
      <c r="P18" s="11"/>
    </row>
    <row r="19" spans="2:16" x14ac:dyDescent="0.25">
      <c r="B19" s="259"/>
      <c r="C19" s="85" t="s">
        <v>86</v>
      </c>
      <c r="D19" s="84"/>
      <c r="E19" s="84"/>
      <c r="F19" s="84"/>
      <c r="G19" s="84"/>
      <c r="H19" s="84"/>
      <c r="I19" s="85"/>
      <c r="J19" s="85"/>
      <c r="K19" s="85"/>
      <c r="L19" s="85"/>
      <c r="M19" s="85"/>
      <c r="N19" s="85"/>
      <c r="O19" s="11"/>
      <c r="P19" s="11"/>
    </row>
    <row r="20" spans="2:16" ht="14.4" x14ac:dyDescent="0.25">
      <c r="B20" s="259"/>
      <c r="C20" s="86"/>
      <c r="D20" s="84"/>
      <c r="E20" s="84"/>
      <c r="F20" s="84"/>
      <c r="G20" s="84"/>
      <c r="H20" s="84"/>
      <c r="I20" s="85"/>
      <c r="J20" s="85"/>
      <c r="K20" s="85"/>
      <c r="L20" s="85"/>
      <c r="M20" s="85"/>
      <c r="N20" s="85"/>
      <c r="O20" s="11"/>
      <c r="P20" s="11"/>
    </row>
    <row r="21" spans="2:16" x14ac:dyDescent="0.25">
      <c r="B21" s="259" t="s">
        <v>15</v>
      </c>
      <c r="C21" s="84" t="s">
        <v>1727</v>
      </c>
      <c r="D21" s="84"/>
      <c r="E21" s="84"/>
      <c r="F21" s="84"/>
      <c r="G21" s="84"/>
      <c r="H21" s="84"/>
      <c r="I21" s="85"/>
      <c r="J21" s="85"/>
      <c r="K21" s="85"/>
      <c r="L21" s="85"/>
      <c r="M21" s="85"/>
      <c r="N21" s="85"/>
      <c r="O21" s="11"/>
      <c r="P21" s="11"/>
    </row>
    <row r="22" spans="2:16" ht="14.4" x14ac:dyDescent="0.25">
      <c r="B22" s="260"/>
      <c r="C22" s="679"/>
      <c r="D22" s="261"/>
      <c r="E22" s="261"/>
      <c r="F22" s="261"/>
      <c r="G22" s="261"/>
      <c r="H22" s="261"/>
      <c r="I22" s="262"/>
      <c r="J22" s="262"/>
      <c r="K22" s="262"/>
      <c r="L22" s="262"/>
      <c r="M22" s="262"/>
      <c r="N22" s="262"/>
      <c r="O22" s="107"/>
      <c r="P22" s="107"/>
    </row>
    <row r="24" spans="2:16" x14ac:dyDescent="0.25">
      <c r="B24" s="6" t="s">
        <v>1230</v>
      </c>
      <c r="C24" s="102"/>
      <c r="D24" s="186"/>
      <c r="E24" s="186"/>
      <c r="F24" s="186"/>
      <c r="G24" s="186"/>
      <c r="H24" s="186"/>
      <c r="I24" s="186"/>
      <c r="J24" s="186"/>
    </row>
    <row r="25" spans="2:16" x14ac:dyDescent="0.25">
      <c r="B25" s="16"/>
      <c r="C25" s="5"/>
      <c r="D25" s="5"/>
      <c r="E25" s="37"/>
      <c r="F25" s="37"/>
      <c r="G25" s="37"/>
      <c r="H25" s="37"/>
      <c r="J25" s="37"/>
      <c r="K25" s="3"/>
      <c r="L25" s="3"/>
      <c r="N25" s="384" t="s">
        <v>179</v>
      </c>
    </row>
    <row r="26" spans="2:16" ht="41.4" x14ac:dyDescent="0.25">
      <c r="B26" s="632" t="s">
        <v>1</v>
      </c>
      <c r="C26" s="632" t="s">
        <v>2</v>
      </c>
      <c r="D26" s="632" t="s">
        <v>198</v>
      </c>
      <c r="E26" s="632" t="s">
        <v>199</v>
      </c>
      <c r="F26" s="632" t="s">
        <v>200</v>
      </c>
      <c r="G26" s="632" t="s">
        <v>201</v>
      </c>
      <c r="H26" s="632" t="s">
        <v>202</v>
      </c>
      <c r="I26" s="632" t="s">
        <v>203</v>
      </c>
      <c r="J26" s="632" t="s">
        <v>204</v>
      </c>
      <c r="K26" s="632" t="s">
        <v>205</v>
      </c>
      <c r="L26" s="632" t="s">
        <v>206</v>
      </c>
      <c r="M26" s="632" t="s">
        <v>207</v>
      </c>
      <c r="N26" s="632" t="s">
        <v>208</v>
      </c>
      <c r="O26" s="632" t="s">
        <v>1434</v>
      </c>
      <c r="P26" s="632" t="s">
        <v>1473</v>
      </c>
    </row>
    <row r="27" spans="2:16" s="392" customFormat="1" x14ac:dyDescent="0.25">
      <c r="B27" s="259" t="s">
        <v>14</v>
      </c>
      <c r="C27" s="78" t="s">
        <v>1726</v>
      </c>
      <c r="D27" s="85"/>
      <c r="E27" s="85"/>
      <c r="F27" s="85"/>
      <c r="G27" s="85"/>
      <c r="H27" s="85"/>
      <c r="I27" s="85"/>
      <c r="J27" s="85"/>
      <c r="K27" s="85"/>
      <c r="L27" s="85"/>
      <c r="M27" s="85"/>
      <c r="N27" s="85"/>
      <c r="O27" s="11"/>
      <c r="P27" s="11"/>
    </row>
    <row r="28" spans="2:16" s="392" customFormat="1" ht="27.6" x14ac:dyDescent="0.25">
      <c r="B28" s="680"/>
      <c r="C28" s="513" t="s">
        <v>1461</v>
      </c>
      <c r="D28" s="85"/>
      <c r="E28" s="85"/>
      <c r="F28" s="85"/>
      <c r="G28" s="85"/>
      <c r="H28" s="85"/>
      <c r="I28" s="85"/>
      <c r="J28" s="85"/>
      <c r="K28" s="85"/>
      <c r="L28" s="85"/>
      <c r="M28" s="85"/>
      <c r="N28" s="85"/>
      <c r="O28" s="11"/>
      <c r="P28" s="11"/>
    </row>
    <row r="29" spans="2:16" s="392" customFormat="1" ht="14.4" x14ac:dyDescent="0.25">
      <c r="B29" s="680"/>
      <c r="C29" s="86" t="s">
        <v>1690</v>
      </c>
      <c r="D29" s="85"/>
      <c r="E29" s="85"/>
      <c r="F29" s="85"/>
      <c r="G29" s="85"/>
      <c r="H29" s="85"/>
      <c r="I29" s="85"/>
      <c r="J29" s="85"/>
      <c r="K29" s="85"/>
      <c r="L29" s="85"/>
      <c r="M29" s="85"/>
      <c r="N29" s="85"/>
      <c r="O29" s="11"/>
      <c r="P29" s="11"/>
    </row>
    <row r="30" spans="2:16" ht="14.4" x14ac:dyDescent="0.25">
      <c r="B30" s="680"/>
      <c r="C30" s="86" t="s">
        <v>1691</v>
      </c>
      <c r="D30" s="85"/>
      <c r="E30" s="85"/>
      <c r="F30" s="85"/>
      <c r="G30" s="85"/>
      <c r="H30" s="85"/>
      <c r="I30" s="85"/>
      <c r="J30" s="85"/>
      <c r="K30" s="85"/>
      <c r="L30" s="85"/>
      <c r="M30" s="85"/>
      <c r="N30" s="85"/>
      <c r="O30" s="11"/>
      <c r="P30" s="11"/>
    </row>
    <row r="31" spans="2:16" ht="14.4" x14ac:dyDescent="0.25">
      <c r="B31" s="680"/>
      <c r="C31" s="86" t="s">
        <v>1246</v>
      </c>
      <c r="D31" s="85"/>
      <c r="E31" s="85"/>
      <c r="F31" s="85"/>
      <c r="G31" s="85"/>
      <c r="H31" s="85"/>
      <c r="I31" s="85"/>
      <c r="J31" s="85"/>
      <c r="K31" s="85"/>
      <c r="L31" s="85"/>
      <c r="M31" s="85"/>
      <c r="N31" s="85"/>
      <c r="O31" s="11"/>
      <c r="P31" s="11"/>
    </row>
    <row r="32" spans="2:16" x14ac:dyDescent="0.25">
      <c r="B32" s="259"/>
      <c r="C32" s="85" t="s">
        <v>982</v>
      </c>
      <c r="D32" s="85"/>
      <c r="E32" s="85"/>
      <c r="F32" s="85"/>
      <c r="G32" s="85"/>
      <c r="H32" s="85"/>
      <c r="I32" s="85"/>
      <c r="J32" s="85"/>
      <c r="K32" s="85"/>
      <c r="L32" s="85"/>
      <c r="M32" s="85"/>
      <c r="N32" s="85"/>
      <c r="O32" s="11"/>
      <c r="P32" s="11"/>
    </row>
    <row r="33" spans="2:16" ht="14.4" x14ac:dyDescent="0.25">
      <c r="B33" s="680"/>
      <c r="C33" s="86" t="s">
        <v>1690</v>
      </c>
      <c r="D33" s="85"/>
      <c r="E33" s="85"/>
      <c r="F33" s="85"/>
      <c r="G33" s="85"/>
      <c r="H33" s="85"/>
      <c r="I33" s="85"/>
      <c r="J33" s="85"/>
      <c r="K33" s="85"/>
      <c r="L33" s="85"/>
      <c r="M33" s="85"/>
      <c r="N33" s="85"/>
      <c r="O33" s="11"/>
      <c r="P33" s="11"/>
    </row>
    <row r="34" spans="2:16" ht="14.4" x14ac:dyDescent="0.25">
      <c r="B34" s="680"/>
      <c r="C34" s="86" t="s">
        <v>1691</v>
      </c>
      <c r="D34" s="85"/>
      <c r="E34" s="85"/>
      <c r="F34" s="85"/>
      <c r="G34" s="85"/>
      <c r="H34" s="85"/>
      <c r="I34" s="85"/>
      <c r="J34" s="85"/>
      <c r="K34" s="85"/>
      <c r="L34" s="85"/>
      <c r="M34" s="85"/>
      <c r="N34" s="85"/>
      <c r="O34" s="11"/>
      <c r="P34" s="11"/>
    </row>
    <row r="35" spans="2:16" ht="14.4" x14ac:dyDescent="0.25">
      <c r="B35" s="259"/>
      <c r="C35" s="86" t="s">
        <v>1246</v>
      </c>
      <c r="D35" s="84"/>
      <c r="E35" s="84"/>
      <c r="F35" s="84"/>
      <c r="G35" s="84"/>
      <c r="H35" s="84"/>
      <c r="I35" s="85"/>
      <c r="J35" s="85"/>
      <c r="K35" s="85"/>
      <c r="L35" s="85"/>
      <c r="M35" s="85"/>
      <c r="N35" s="85"/>
      <c r="O35" s="11"/>
      <c r="P35" s="11"/>
    </row>
    <row r="36" spans="2:16" x14ac:dyDescent="0.25">
      <c r="B36" s="259"/>
      <c r="C36" s="85" t="s">
        <v>86</v>
      </c>
      <c r="D36" s="84"/>
      <c r="E36" s="84"/>
      <c r="F36" s="84"/>
      <c r="G36" s="84"/>
      <c r="H36" s="84"/>
      <c r="I36" s="85"/>
      <c r="J36" s="85"/>
      <c r="K36" s="85"/>
      <c r="L36" s="85"/>
      <c r="M36" s="85"/>
      <c r="N36" s="85"/>
      <c r="O36" s="11"/>
      <c r="P36" s="11"/>
    </row>
    <row r="37" spans="2:16" ht="14.4" x14ac:dyDescent="0.25">
      <c r="B37" s="259"/>
      <c r="C37" s="86"/>
      <c r="D37" s="84"/>
      <c r="E37" s="84"/>
      <c r="F37" s="84"/>
      <c r="G37" s="84"/>
      <c r="H37" s="84"/>
      <c r="I37" s="85"/>
      <c r="J37" s="85"/>
      <c r="K37" s="85"/>
      <c r="L37" s="85"/>
      <c r="M37" s="85"/>
      <c r="N37" s="85"/>
      <c r="O37" s="11"/>
      <c r="P37" s="11"/>
    </row>
    <row r="38" spans="2:16" x14ac:dyDescent="0.25">
      <c r="B38" s="259" t="s">
        <v>15</v>
      </c>
      <c r="C38" s="84" t="s">
        <v>1727</v>
      </c>
      <c r="D38" s="84"/>
      <c r="E38" s="84"/>
      <c r="F38" s="84"/>
      <c r="G38" s="84"/>
      <c r="H38" s="84"/>
      <c r="I38" s="85"/>
      <c r="J38" s="85"/>
      <c r="K38" s="85"/>
      <c r="L38" s="85"/>
      <c r="M38" s="85"/>
      <c r="N38" s="85"/>
      <c r="O38" s="11"/>
      <c r="P38" s="11"/>
    </row>
    <row r="39" spans="2:16" x14ac:dyDescent="0.25">
      <c r="B39" s="260"/>
      <c r="C39" s="261"/>
      <c r="D39" s="261"/>
      <c r="E39" s="261"/>
      <c r="F39" s="261"/>
      <c r="G39" s="261"/>
      <c r="H39" s="261"/>
      <c r="I39" s="262"/>
      <c r="J39" s="262"/>
      <c r="K39" s="262"/>
      <c r="L39" s="262"/>
      <c r="M39" s="262"/>
      <c r="N39" s="262"/>
    </row>
    <row r="40" spans="2:16" x14ac:dyDescent="0.25">
      <c r="B40" s="6" t="s">
        <v>6</v>
      </c>
      <c r="C40" s="102"/>
      <c r="D40" s="186"/>
      <c r="E40" s="186"/>
      <c r="F40" s="186"/>
      <c r="G40" s="186"/>
      <c r="H40" s="186"/>
      <c r="I40" s="186"/>
      <c r="J40" s="186"/>
    </row>
    <row r="41" spans="2:16" x14ac:dyDescent="0.25">
      <c r="B41" s="16"/>
      <c r="C41" s="5"/>
      <c r="D41" s="5"/>
      <c r="E41" s="37"/>
      <c r="F41" s="37"/>
      <c r="G41" s="37"/>
      <c r="H41" s="37"/>
      <c r="J41" s="37"/>
      <c r="K41" s="3"/>
      <c r="L41" s="3"/>
      <c r="N41" s="4" t="s">
        <v>179</v>
      </c>
    </row>
    <row r="42" spans="2:16" ht="41.4" x14ac:dyDescent="0.25">
      <c r="B42" s="632" t="s">
        <v>1</v>
      </c>
      <c r="C42" s="632" t="s">
        <v>2</v>
      </c>
      <c r="D42" s="632" t="s">
        <v>198</v>
      </c>
      <c r="E42" s="632" t="s">
        <v>199</v>
      </c>
      <c r="F42" s="632" t="s">
        <v>200</v>
      </c>
      <c r="G42" s="632" t="s">
        <v>201</v>
      </c>
      <c r="H42" s="632" t="s">
        <v>202</v>
      </c>
      <c r="I42" s="632" t="s">
        <v>203</v>
      </c>
      <c r="J42" s="632" t="s">
        <v>204</v>
      </c>
      <c r="K42" s="632" t="s">
        <v>205</v>
      </c>
      <c r="L42" s="632" t="s">
        <v>206</v>
      </c>
      <c r="M42" s="632" t="s">
        <v>207</v>
      </c>
      <c r="N42" s="632" t="s">
        <v>208</v>
      </c>
      <c r="O42" s="632" t="s">
        <v>1434</v>
      </c>
      <c r="P42" s="632" t="s">
        <v>1473</v>
      </c>
    </row>
    <row r="43" spans="2:16" x14ac:dyDescent="0.25">
      <c r="B43" s="259" t="s">
        <v>14</v>
      </c>
      <c r="C43" s="78" t="s">
        <v>1726</v>
      </c>
      <c r="D43" s="85"/>
      <c r="E43" s="85"/>
      <c r="F43" s="85"/>
      <c r="G43" s="85"/>
      <c r="H43" s="85"/>
      <c r="I43" s="85"/>
      <c r="J43" s="85"/>
      <c r="K43" s="85"/>
      <c r="L43" s="85"/>
      <c r="M43" s="85"/>
      <c r="N43" s="85"/>
      <c r="O43" s="11"/>
      <c r="P43" s="11"/>
    </row>
    <row r="44" spans="2:16" ht="27.6" x14ac:dyDescent="0.25">
      <c r="B44" s="680"/>
      <c r="C44" s="513" t="s">
        <v>1461</v>
      </c>
      <c r="D44" s="85"/>
      <c r="E44" s="85"/>
      <c r="F44" s="85"/>
      <c r="G44" s="85"/>
      <c r="H44" s="85"/>
      <c r="I44" s="85"/>
      <c r="J44" s="85"/>
      <c r="K44" s="85"/>
      <c r="L44" s="85"/>
      <c r="M44" s="85"/>
      <c r="N44" s="85"/>
      <c r="O44" s="11"/>
      <c r="P44" s="11"/>
    </row>
    <row r="45" spans="2:16" ht="14.4" x14ac:dyDescent="0.25">
      <c r="B45" s="680"/>
      <c r="C45" s="86" t="s">
        <v>1690</v>
      </c>
      <c r="D45" s="85"/>
      <c r="E45" s="85"/>
      <c r="F45" s="85"/>
      <c r="G45" s="85"/>
      <c r="H45" s="85"/>
      <c r="I45" s="85"/>
      <c r="J45" s="85"/>
      <c r="K45" s="85"/>
      <c r="L45" s="85"/>
      <c r="M45" s="85"/>
      <c r="N45" s="85"/>
      <c r="O45" s="11"/>
      <c r="P45" s="11"/>
    </row>
    <row r="46" spans="2:16" ht="14.4" x14ac:dyDescent="0.25">
      <c r="B46" s="680"/>
      <c r="C46" s="86" t="s">
        <v>1691</v>
      </c>
      <c r="D46" s="85"/>
      <c r="E46" s="85"/>
      <c r="F46" s="85"/>
      <c r="G46" s="85"/>
      <c r="H46" s="85"/>
      <c r="I46" s="85"/>
      <c r="J46" s="85"/>
      <c r="K46" s="85"/>
      <c r="L46" s="85"/>
      <c r="M46" s="85"/>
      <c r="N46" s="85"/>
      <c r="O46" s="11"/>
      <c r="P46" s="11"/>
    </row>
    <row r="47" spans="2:16" ht="14.4" x14ac:dyDescent="0.25">
      <c r="B47" s="680"/>
      <c r="C47" s="86" t="s">
        <v>1246</v>
      </c>
      <c r="D47" s="85"/>
      <c r="E47" s="85"/>
      <c r="F47" s="85"/>
      <c r="G47" s="85"/>
      <c r="H47" s="85"/>
      <c r="I47" s="85"/>
      <c r="J47" s="85"/>
      <c r="K47" s="85"/>
      <c r="L47" s="85"/>
      <c r="M47" s="85"/>
      <c r="N47" s="85"/>
      <c r="O47" s="11"/>
      <c r="P47" s="11"/>
    </row>
    <row r="48" spans="2:16" x14ac:dyDescent="0.25">
      <c r="B48" s="259"/>
      <c r="C48" s="85" t="s">
        <v>982</v>
      </c>
      <c r="D48" s="85"/>
      <c r="E48" s="85"/>
      <c r="F48" s="85"/>
      <c r="G48" s="85"/>
      <c r="H48" s="85"/>
      <c r="I48" s="85"/>
      <c r="J48" s="85"/>
      <c r="K48" s="85"/>
      <c r="L48" s="85"/>
      <c r="M48" s="85"/>
      <c r="N48" s="85"/>
      <c r="O48" s="11"/>
      <c r="P48" s="11"/>
    </row>
    <row r="49" spans="2:16" ht="14.4" x14ac:dyDescent="0.25">
      <c r="B49" s="680"/>
      <c r="C49" s="86" t="s">
        <v>1690</v>
      </c>
      <c r="D49" s="85"/>
      <c r="E49" s="85"/>
      <c r="F49" s="85"/>
      <c r="G49" s="85"/>
      <c r="H49" s="85"/>
      <c r="I49" s="85"/>
      <c r="J49" s="85"/>
      <c r="K49" s="85"/>
      <c r="L49" s="85"/>
      <c r="M49" s="85"/>
      <c r="N49" s="85"/>
      <c r="O49" s="11"/>
      <c r="P49" s="11"/>
    </row>
    <row r="50" spans="2:16" ht="14.4" x14ac:dyDescent="0.25">
      <c r="B50" s="680"/>
      <c r="C50" s="86" t="s">
        <v>1691</v>
      </c>
      <c r="D50" s="85"/>
      <c r="E50" s="85"/>
      <c r="F50" s="85"/>
      <c r="G50" s="85"/>
      <c r="H50" s="85"/>
      <c r="I50" s="85"/>
      <c r="J50" s="85"/>
      <c r="K50" s="85"/>
      <c r="L50" s="85"/>
      <c r="M50" s="85"/>
      <c r="N50" s="85"/>
      <c r="O50" s="11"/>
      <c r="P50" s="11"/>
    </row>
    <row r="51" spans="2:16" ht="14.4" x14ac:dyDescent="0.25">
      <c r="B51" s="259"/>
      <c r="C51" s="86" t="s">
        <v>1246</v>
      </c>
      <c r="D51" s="84"/>
      <c r="E51" s="84"/>
      <c r="F51" s="84"/>
      <c r="G51" s="84"/>
      <c r="H51" s="84"/>
      <c r="I51" s="85"/>
      <c r="J51" s="85"/>
      <c r="K51" s="85"/>
      <c r="L51" s="85"/>
      <c r="M51" s="85"/>
      <c r="N51" s="85"/>
      <c r="O51" s="11"/>
      <c r="P51" s="11"/>
    </row>
    <row r="52" spans="2:16" x14ac:dyDescent="0.25">
      <c r="B52" s="259"/>
      <c r="C52" s="85" t="s">
        <v>86</v>
      </c>
      <c r="D52" s="84"/>
      <c r="E52" s="84"/>
      <c r="F52" s="84"/>
      <c r="G52" s="84"/>
      <c r="H52" s="84"/>
      <c r="I52" s="85"/>
      <c r="J52" s="85"/>
      <c r="K52" s="85"/>
      <c r="L52" s="85"/>
      <c r="M52" s="85"/>
      <c r="N52" s="85"/>
      <c r="O52" s="11"/>
      <c r="P52" s="11"/>
    </row>
    <row r="53" spans="2:16" ht="14.4" x14ac:dyDescent="0.25">
      <c r="B53" s="259"/>
      <c r="C53" s="86"/>
      <c r="D53" s="84"/>
      <c r="E53" s="84"/>
      <c r="F53" s="84"/>
      <c r="G53" s="84"/>
      <c r="H53" s="84"/>
      <c r="I53" s="85"/>
      <c r="J53" s="85"/>
      <c r="K53" s="85"/>
      <c r="L53" s="85"/>
      <c r="M53" s="85"/>
      <c r="N53" s="85"/>
      <c r="O53" s="11"/>
      <c r="P53" s="11"/>
    </row>
    <row r="54" spans="2:16" x14ac:dyDescent="0.25">
      <c r="B54" s="259" t="s">
        <v>15</v>
      </c>
      <c r="C54" s="84" t="s">
        <v>1727</v>
      </c>
      <c r="D54" s="84"/>
      <c r="E54" s="84"/>
      <c r="F54" s="84"/>
      <c r="G54" s="84"/>
      <c r="H54" s="84"/>
      <c r="I54" s="85"/>
      <c r="J54" s="85"/>
      <c r="K54" s="85"/>
      <c r="L54" s="85"/>
      <c r="M54" s="85"/>
      <c r="N54" s="85"/>
      <c r="O54" s="11"/>
      <c r="P54" s="11"/>
    </row>
    <row r="56" spans="2:16" x14ac:dyDescent="0.25">
      <c r="B56" s="6" t="s">
        <v>7</v>
      </c>
      <c r="C56" s="102"/>
      <c r="D56" s="186"/>
      <c r="E56" s="186"/>
      <c r="F56" s="186"/>
      <c r="G56" s="186"/>
      <c r="H56" s="186"/>
      <c r="I56" s="186"/>
      <c r="J56" s="186"/>
    </row>
    <row r="57" spans="2:16" x14ac:dyDescent="0.25">
      <c r="B57" s="16"/>
      <c r="C57" s="5"/>
      <c r="D57" s="5"/>
      <c r="E57" s="37"/>
      <c r="F57" s="37"/>
      <c r="G57" s="37"/>
      <c r="H57" s="37"/>
      <c r="I57" s="37"/>
      <c r="J57" s="37"/>
      <c r="K57" s="3"/>
      <c r="L57" s="3"/>
      <c r="M57" s="384"/>
      <c r="N57" s="384" t="s">
        <v>179</v>
      </c>
    </row>
    <row r="58" spans="2:16" ht="41.4" x14ac:dyDescent="0.25">
      <c r="B58" s="632" t="s">
        <v>1</v>
      </c>
      <c r="C58" s="632" t="s">
        <v>2</v>
      </c>
      <c r="D58" s="632" t="s">
        <v>198</v>
      </c>
      <c r="E58" s="632" t="s">
        <v>199</v>
      </c>
      <c r="F58" s="632" t="s">
        <v>200</v>
      </c>
      <c r="G58" s="632" t="s">
        <v>201</v>
      </c>
      <c r="H58" s="632" t="s">
        <v>202</v>
      </c>
      <c r="I58" s="632" t="s">
        <v>203</v>
      </c>
      <c r="J58" s="632" t="s">
        <v>204</v>
      </c>
      <c r="K58" s="632" t="s">
        <v>205</v>
      </c>
      <c r="L58" s="632" t="s">
        <v>206</v>
      </c>
      <c r="M58" s="632" t="s">
        <v>207</v>
      </c>
      <c r="N58" s="632" t="s">
        <v>208</v>
      </c>
      <c r="O58" s="632" t="s">
        <v>1434</v>
      </c>
      <c r="P58" s="632" t="s">
        <v>1473</v>
      </c>
    </row>
    <row r="59" spans="2:16" x14ac:dyDescent="0.25">
      <c r="B59" s="259" t="s">
        <v>14</v>
      </c>
      <c r="C59" s="78" t="s">
        <v>1726</v>
      </c>
      <c r="D59" s="85"/>
      <c r="E59" s="85"/>
      <c r="F59" s="85"/>
      <c r="G59" s="85"/>
      <c r="H59" s="85"/>
      <c r="I59" s="85"/>
      <c r="J59" s="85"/>
      <c r="K59" s="85"/>
      <c r="L59" s="85"/>
      <c r="M59" s="85"/>
      <c r="N59" s="85"/>
      <c r="O59" s="11"/>
      <c r="P59" s="11"/>
    </row>
    <row r="60" spans="2:16" ht="27.6" x14ac:dyDescent="0.25">
      <c r="B60" s="680"/>
      <c r="C60" s="513" t="s">
        <v>1461</v>
      </c>
      <c r="D60" s="85"/>
      <c r="E60" s="85"/>
      <c r="F60" s="85"/>
      <c r="G60" s="85"/>
      <c r="H60" s="85"/>
      <c r="I60" s="85"/>
      <c r="J60" s="85"/>
      <c r="K60" s="85"/>
      <c r="L60" s="85"/>
      <c r="M60" s="85"/>
      <c r="N60" s="85"/>
      <c r="O60" s="11"/>
      <c r="P60" s="11"/>
    </row>
    <row r="61" spans="2:16" ht="14.4" x14ac:dyDescent="0.25">
      <c r="B61" s="680"/>
      <c r="C61" s="86" t="s">
        <v>1690</v>
      </c>
      <c r="D61" s="85"/>
      <c r="E61" s="85"/>
      <c r="F61" s="85"/>
      <c r="G61" s="85"/>
      <c r="H61" s="85"/>
      <c r="I61" s="85"/>
      <c r="J61" s="85"/>
      <c r="K61" s="85"/>
      <c r="L61" s="85"/>
      <c r="M61" s="85"/>
      <c r="N61" s="85"/>
      <c r="O61" s="11"/>
      <c r="P61" s="11"/>
    </row>
    <row r="62" spans="2:16" ht="14.4" x14ac:dyDescent="0.25">
      <c r="B62" s="680"/>
      <c r="C62" s="86" t="s">
        <v>1691</v>
      </c>
      <c r="D62" s="85"/>
      <c r="E62" s="85"/>
      <c r="F62" s="85"/>
      <c r="G62" s="85"/>
      <c r="H62" s="85"/>
      <c r="I62" s="85"/>
      <c r="J62" s="85"/>
      <c r="K62" s="85"/>
      <c r="L62" s="85"/>
      <c r="M62" s="85"/>
      <c r="N62" s="85"/>
      <c r="O62" s="11"/>
      <c r="P62" s="11"/>
    </row>
    <row r="63" spans="2:16" ht="14.4" x14ac:dyDescent="0.25">
      <c r="B63" s="680"/>
      <c r="C63" s="86" t="s">
        <v>1246</v>
      </c>
      <c r="D63" s="85"/>
      <c r="E63" s="85"/>
      <c r="F63" s="85"/>
      <c r="G63" s="85"/>
      <c r="H63" s="85"/>
      <c r="I63" s="85"/>
      <c r="J63" s="85"/>
      <c r="K63" s="85"/>
      <c r="L63" s="85"/>
      <c r="M63" s="85"/>
      <c r="N63" s="85"/>
      <c r="O63" s="11"/>
      <c r="P63" s="11"/>
    </row>
    <row r="64" spans="2:16" x14ac:dyDescent="0.25">
      <c r="B64" s="259"/>
      <c r="C64" s="85" t="s">
        <v>982</v>
      </c>
      <c r="D64" s="85"/>
      <c r="E64" s="85"/>
      <c r="F64" s="85"/>
      <c r="G64" s="85"/>
      <c r="H64" s="85"/>
      <c r="I64" s="85"/>
      <c r="J64" s="85"/>
      <c r="K64" s="85"/>
      <c r="L64" s="85"/>
      <c r="M64" s="85"/>
      <c r="N64" s="85"/>
      <c r="O64" s="11"/>
      <c r="P64" s="11"/>
    </row>
    <row r="65" spans="2:16" ht="14.4" x14ac:dyDescent="0.25">
      <c r="B65" s="680"/>
      <c r="C65" s="86" t="s">
        <v>1690</v>
      </c>
      <c r="D65" s="85"/>
      <c r="E65" s="85"/>
      <c r="F65" s="85"/>
      <c r="G65" s="85"/>
      <c r="H65" s="85"/>
      <c r="I65" s="85"/>
      <c r="J65" s="85"/>
      <c r="K65" s="85"/>
      <c r="L65" s="85"/>
      <c r="M65" s="85"/>
      <c r="N65" s="85"/>
      <c r="O65" s="11"/>
      <c r="P65" s="11"/>
    </row>
    <row r="66" spans="2:16" ht="14.4" x14ac:dyDescent="0.25">
      <c r="B66" s="680"/>
      <c r="C66" s="86" t="s">
        <v>1691</v>
      </c>
      <c r="D66" s="85"/>
      <c r="E66" s="85"/>
      <c r="F66" s="85"/>
      <c r="G66" s="85"/>
      <c r="H66" s="85"/>
      <c r="I66" s="85"/>
      <c r="J66" s="85"/>
      <c r="K66" s="85"/>
      <c r="L66" s="85"/>
      <c r="M66" s="85"/>
      <c r="N66" s="85"/>
      <c r="O66" s="11"/>
      <c r="P66" s="11"/>
    </row>
    <row r="67" spans="2:16" ht="14.4" x14ac:dyDescent="0.25">
      <c r="B67" s="259"/>
      <c r="C67" s="86" t="s">
        <v>1246</v>
      </c>
      <c r="D67" s="84"/>
      <c r="E67" s="84"/>
      <c r="F67" s="84"/>
      <c r="G67" s="84"/>
      <c r="H67" s="84"/>
      <c r="I67" s="85"/>
      <c r="J67" s="85"/>
      <c r="K67" s="85"/>
      <c r="L67" s="85"/>
      <c r="M67" s="85"/>
      <c r="N67" s="85"/>
      <c r="O67" s="11"/>
      <c r="P67" s="11"/>
    </row>
    <row r="68" spans="2:16" x14ac:dyDescent="0.25">
      <c r="B68" s="259"/>
      <c r="C68" s="85" t="s">
        <v>86</v>
      </c>
      <c r="D68" s="84"/>
      <c r="E68" s="84"/>
      <c r="F68" s="84"/>
      <c r="G68" s="84"/>
      <c r="H68" s="84"/>
      <c r="I68" s="85"/>
      <c r="J68" s="85"/>
      <c r="K68" s="85"/>
      <c r="L68" s="85"/>
      <c r="M68" s="85"/>
      <c r="N68" s="85"/>
      <c r="O68" s="11"/>
      <c r="P68" s="11"/>
    </row>
    <row r="69" spans="2:16" ht="14.4" x14ac:dyDescent="0.25">
      <c r="B69" s="259"/>
      <c r="C69" s="86"/>
      <c r="D69" s="84"/>
      <c r="E69" s="84"/>
      <c r="F69" s="84"/>
      <c r="G69" s="84"/>
      <c r="H69" s="84"/>
      <c r="I69" s="85"/>
      <c r="J69" s="85"/>
      <c r="K69" s="85"/>
      <c r="L69" s="85"/>
      <c r="M69" s="85"/>
      <c r="N69" s="85"/>
      <c r="O69" s="11"/>
      <c r="P69" s="11"/>
    </row>
    <row r="70" spans="2:16" x14ac:dyDescent="0.25">
      <c r="B70" s="259" t="s">
        <v>15</v>
      </c>
      <c r="C70" s="84" t="s">
        <v>1727</v>
      </c>
      <c r="D70" s="84"/>
      <c r="E70" s="84"/>
      <c r="F70" s="84"/>
      <c r="G70" s="84"/>
      <c r="H70" s="84"/>
      <c r="I70" s="85"/>
      <c r="J70" s="85"/>
      <c r="K70" s="85"/>
      <c r="L70" s="85"/>
      <c r="M70" s="85"/>
      <c r="N70" s="85"/>
      <c r="O70" s="11"/>
      <c r="P70" s="11"/>
    </row>
    <row r="72" spans="2:16" x14ac:dyDescent="0.25">
      <c r="B72" s="6" t="s">
        <v>8</v>
      </c>
      <c r="C72" s="102"/>
    </row>
    <row r="73" spans="2:16" x14ac:dyDescent="0.25">
      <c r="B73" s="16"/>
      <c r="C73" s="5"/>
      <c r="N73" s="384" t="s">
        <v>179</v>
      </c>
    </row>
    <row r="74" spans="2:16" ht="41.4" x14ac:dyDescent="0.25">
      <c r="B74" s="632" t="s">
        <v>1</v>
      </c>
      <c r="C74" s="632" t="s">
        <v>2</v>
      </c>
      <c r="D74" s="632" t="s">
        <v>198</v>
      </c>
      <c r="E74" s="632" t="s">
        <v>199</v>
      </c>
      <c r="F74" s="632" t="s">
        <v>200</v>
      </c>
      <c r="G74" s="632" t="s">
        <v>201</v>
      </c>
      <c r="H74" s="632" t="s">
        <v>202</v>
      </c>
      <c r="I74" s="632" t="s">
        <v>203</v>
      </c>
      <c r="J74" s="632" t="s">
        <v>204</v>
      </c>
      <c r="K74" s="632" t="s">
        <v>205</v>
      </c>
      <c r="L74" s="632" t="s">
        <v>206</v>
      </c>
      <c r="M74" s="632" t="s">
        <v>207</v>
      </c>
      <c r="N74" s="632" t="s">
        <v>208</v>
      </c>
      <c r="O74" s="632" t="s">
        <v>1434</v>
      </c>
      <c r="P74" s="632" t="s">
        <v>1473</v>
      </c>
    </row>
    <row r="75" spans="2:16" x14ac:dyDescent="0.25">
      <c r="B75" s="259" t="s">
        <v>14</v>
      </c>
      <c r="C75" s="78" t="s">
        <v>1726</v>
      </c>
      <c r="D75" s="85"/>
      <c r="E75" s="85"/>
      <c r="F75" s="85"/>
      <c r="G75" s="85"/>
      <c r="H75" s="85"/>
      <c r="I75" s="85"/>
      <c r="J75" s="85"/>
      <c r="K75" s="85"/>
      <c r="L75" s="85"/>
      <c r="M75" s="85"/>
      <c r="N75" s="85"/>
      <c r="O75" s="11"/>
      <c r="P75" s="11"/>
    </row>
    <row r="76" spans="2:16" ht="27.6" x14ac:dyDescent="0.25">
      <c r="B76" s="680"/>
      <c r="C76" s="513" t="s">
        <v>1461</v>
      </c>
      <c r="D76" s="85"/>
      <c r="E76" s="85"/>
      <c r="F76" s="85"/>
      <c r="G76" s="85"/>
      <c r="H76" s="85"/>
      <c r="I76" s="85"/>
      <c r="J76" s="85"/>
      <c r="K76" s="85"/>
      <c r="L76" s="85"/>
      <c r="M76" s="85"/>
      <c r="N76" s="85"/>
      <c r="O76" s="11"/>
      <c r="P76" s="11"/>
    </row>
    <row r="77" spans="2:16" ht="14.4" x14ac:dyDescent="0.25">
      <c r="B77" s="680"/>
      <c r="C77" s="86" t="s">
        <v>1690</v>
      </c>
      <c r="D77" s="85"/>
      <c r="E77" s="85"/>
      <c r="F77" s="85"/>
      <c r="G77" s="85"/>
      <c r="H77" s="85"/>
      <c r="I77" s="85"/>
      <c r="J77" s="85"/>
      <c r="K77" s="85"/>
      <c r="L77" s="85"/>
      <c r="M77" s="85"/>
      <c r="N77" s="85"/>
      <c r="O77" s="11"/>
      <c r="P77" s="11"/>
    </row>
    <row r="78" spans="2:16" ht="14.4" x14ac:dyDescent="0.25">
      <c r="B78" s="680"/>
      <c r="C78" s="86" t="s">
        <v>1691</v>
      </c>
      <c r="D78" s="85"/>
      <c r="E78" s="85"/>
      <c r="F78" s="85"/>
      <c r="G78" s="85"/>
      <c r="H78" s="85"/>
      <c r="I78" s="85"/>
      <c r="J78" s="85"/>
      <c r="K78" s="85"/>
      <c r="L78" s="85"/>
      <c r="M78" s="85"/>
      <c r="N78" s="85"/>
      <c r="O78" s="11"/>
      <c r="P78" s="11"/>
    </row>
    <row r="79" spans="2:16" ht="14.4" x14ac:dyDescent="0.25">
      <c r="B79" s="680"/>
      <c r="C79" s="86" t="s">
        <v>1246</v>
      </c>
      <c r="D79" s="85"/>
      <c r="E79" s="85"/>
      <c r="F79" s="85"/>
      <c r="G79" s="85"/>
      <c r="H79" s="85"/>
      <c r="I79" s="85"/>
      <c r="J79" s="85"/>
      <c r="K79" s="85"/>
      <c r="L79" s="85"/>
      <c r="M79" s="85"/>
      <c r="N79" s="85"/>
      <c r="O79" s="11"/>
      <c r="P79" s="11"/>
    </row>
    <row r="80" spans="2:16" x14ac:dyDescent="0.25">
      <c r="B80" s="259"/>
      <c r="C80" s="85" t="s">
        <v>982</v>
      </c>
      <c r="D80" s="85"/>
      <c r="E80" s="85"/>
      <c r="F80" s="85"/>
      <c r="G80" s="85"/>
      <c r="H80" s="85"/>
      <c r="I80" s="85"/>
      <c r="J80" s="85"/>
      <c r="K80" s="85"/>
      <c r="L80" s="85"/>
      <c r="M80" s="85"/>
      <c r="N80" s="85"/>
      <c r="O80" s="11"/>
      <c r="P80" s="11"/>
    </row>
    <row r="81" spans="2:16" ht="14.4" x14ac:dyDescent="0.25">
      <c r="B81" s="680"/>
      <c r="C81" s="86" t="s">
        <v>1690</v>
      </c>
      <c r="D81" s="85"/>
      <c r="E81" s="85"/>
      <c r="F81" s="85"/>
      <c r="G81" s="85"/>
      <c r="H81" s="85"/>
      <c r="I81" s="85"/>
      <c r="J81" s="85"/>
      <c r="K81" s="85"/>
      <c r="L81" s="85"/>
      <c r="M81" s="85"/>
      <c r="N81" s="85"/>
      <c r="O81" s="11"/>
      <c r="P81" s="11"/>
    </row>
    <row r="82" spans="2:16" ht="14.4" x14ac:dyDescent="0.25">
      <c r="B82" s="680"/>
      <c r="C82" s="86" t="s">
        <v>1691</v>
      </c>
      <c r="D82" s="85"/>
      <c r="E82" s="85"/>
      <c r="F82" s="85"/>
      <c r="G82" s="85"/>
      <c r="H82" s="85"/>
      <c r="I82" s="85"/>
      <c r="J82" s="85"/>
      <c r="K82" s="85"/>
      <c r="L82" s="85"/>
      <c r="M82" s="85"/>
      <c r="N82" s="85"/>
      <c r="O82" s="11"/>
      <c r="P82" s="11"/>
    </row>
    <row r="83" spans="2:16" ht="14.4" x14ac:dyDescent="0.25">
      <c r="B83" s="259"/>
      <c r="C83" s="86" t="s">
        <v>1246</v>
      </c>
      <c r="D83" s="84"/>
      <c r="E83" s="84"/>
      <c r="F83" s="84"/>
      <c r="G83" s="84"/>
      <c r="H83" s="84"/>
      <c r="I83" s="85"/>
      <c r="J83" s="85"/>
      <c r="K83" s="85"/>
      <c r="L83" s="85"/>
      <c r="M83" s="85"/>
      <c r="N83" s="85"/>
      <c r="O83" s="11"/>
      <c r="P83" s="11"/>
    </row>
    <row r="84" spans="2:16" x14ac:dyDescent="0.25">
      <c r="B84" s="259"/>
      <c r="C84" s="85" t="s">
        <v>86</v>
      </c>
      <c r="D84" s="84"/>
      <c r="E84" s="84"/>
      <c r="F84" s="84"/>
      <c r="G84" s="84"/>
      <c r="H84" s="84"/>
      <c r="I84" s="85"/>
      <c r="J84" s="85"/>
      <c r="K84" s="85"/>
      <c r="L84" s="85"/>
      <c r="M84" s="85"/>
      <c r="N84" s="85"/>
      <c r="O84" s="11"/>
      <c r="P84" s="11"/>
    </row>
    <row r="85" spans="2:16" ht="14.4" x14ac:dyDescent="0.25">
      <c r="B85" s="259"/>
      <c r="C85" s="86"/>
      <c r="D85" s="84"/>
      <c r="E85" s="84"/>
      <c r="F85" s="84"/>
      <c r="G85" s="84"/>
      <c r="H85" s="84"/>
      <c r="I85" s="85"/>
      <c r="J85" s="85"/>
      <c r="K85" s="85"/>
      <c r="L85" s="85"/>
      <c r="M85" s="85"/>
      <c r="N85" s="85"/>
      <c r="O85" s="11"/>
      <c r="P85" s="11"/>
    </row>
    <row r="86" spans="2:16" x14ac:dyDescent="0.25">
      <c r="B86" s="259" t="s">
        <v>15</v>
      </c>
      <c r="C86" s="84" t="s">
        <v>1727</v>
      </c>
      <c r="D86" s="84"/>
      <c r="E86" s="84"/>
      <c r="F86" s="84"/>
      <c r="G86" s="84"/>
      <c r="H86" s="84"/>
      <c r="I86" s="85"/>
      <c r="J86" s="85"/>
      <c r="K86" s="85"/>
      <c r="L86" s="85"/>
      <c r="M86" s="85"/>
      <c r="N86" s="85"/>
      <c r="O86" s="11"/>
      <c r="P86" s="11"/>
    </row>
    <row r="87" spans="2:16" x14ac:dyDescent="0.25">
      <c r="B87" s="16"/>
      <c r="C87" s="5"/>
    </row>
    <row r="88" spans="2:16" x14ac:dyDescent="0.25">
      <c r="B88" s="6" t="s">
        <v>9</v>
      </c>
      <c r="C88" s="102"/>
    </row>
    <row r="89" spans="2:16" x14ac:dyDescent="0.25">
      <c r="N89" s="384" t="s">
        <v>179</v>
      </c>
    </row>
    <row r="90" spans="2:16" ht="41.4" x14ac:dyDescent="0.25">
      <c r="B90" s="632" t="s">
        <v>1</v>
      </c>
      <c r="C90" s="632" t="s">
        <v>2</v>
      </c>
      <c r="D90" s="632" t="s">
        <v>198</v>
      </c>
      <c r="E90" s="632" t="s">
        <v>199</v>
      </c>
      <c r="F90" s="632" t="s">
        <v>200</v>
      </c>
      <c r="G90" s="632" t="s">
        <v>201</v>
      </c>
      <c r="H90" s="632" t="s">
        <v>202</v>
      </c>
      <c r="I90" s="632" t="s">
        <v>203</v>
      </c>
      <c r="J90" s="632" t="s">
        <v>204</v>
      </c>
      <c r="K90" s="632" t="s">
        <v>205</v>
      </c>
      <c r="L90" s="632" t="s">
        <v>206</v>
      </c>
      <c r="M90" s="632" t="s">
        <v>207</v>
      </c>
      <c r="N90" s="632" t="s">
        <v>208</v>
      </c>
      <c r="O90" s="632" t="s">
        <v>1434</v>
      </c>
      <c r="P90" s="632" t="s">
        <v>1473</v>
      </c>
    </row>
    <row r="91" spans="2:16" x14ac:dyDescent="0.25">
      <c r="B91" s="259" t="s">
        <v>14</v>
      </c>
      <c r="C91" s="78" t="s">
        <v>1726</v>
      </c>
      <c r="D91" s="85"/>
      <c r="E91" s="85"/>
      <c r="F91" s="85"/>
      <c r="G91" s="85"/>
      <c r="H91" s="85"/>
      <c r="I91" s="85"/>
      <c r="J91" s="85"/>
      <c r="K91" s="85"/>
      <c r="L91" s="85"/>
      <c r="M91" s="85"/>
      <c r="N91" s="85"/>
      <c r="O91" s="11"/>
      <c r="P91" s="11"/>
    </row>
    <row r="92" spans="2:16" ht="27.6" x14ac:dyDescent="0.25">
      <c r="B92" s="680"/>
      <c r="C92" s="513" t="s">
        <v>1461</v>
      </c>
      <c r="D92" s="85"/>
      <c r="E92" s="85"/>
      <c r="F92" s="85"/>
      <c r="G92" s="85"/>
      <c r="H92" s="85"/>
      <c r="I92" s="85"/>
      <c r="J92" s="85"/>
      <c r="K92" s="85"/>
      <c r="L92" s="85"/>
      <c r="M92" s="85"/>
      <c r="N92" s="85"/>
      <c r="O92" s="11"/>
      <c r="P92" s="11"/>
    </row>
    <row r="93" spans="2:16" ht="14.4" x14ac:dyDescent="0.25">
      <c r="B93" s="680"/>
      <c r="C93" s="86" t="s">
        <v>1690</v>
      </c>
      <c r="D93" s="85"/>
      <c r="E93" s="85"/>
      <c r="F93" s="85"/>
      <c r="G93" s="85"/>
      <c r="H93" s="85"/>
      <c r="I93" s="85"/>
      <c r="J93" s="85"/>
      <c r="K93" s="85"/>
      <c r="L93" s="85"/>
      <c r="M93" s="85"/>
      <c r="N93" s="85"/>
      <c r="O93" s="11"/>
      <c r="P93" s="11"/>
    </row>
    <row r="94" spans="2:16" ht="14.4" x14ac:dyDescent="0.25">
      <c r="B94" s="680"/>
      <c r="C94" s="86" t="s">
        <v>1691</v>
      </c>
      <c r="D94" s="85"/>
      <c r="E94" s="85"/>
      <c r="F94" s="85"/>
      <c r="G94" s="85"/>
      <c r="H94" s="85"/>
      <c r="I94" s="85"/>
      <c r="J94" s="85"/>
      <c r="K94" s="85"/>
      <c r="L94" s="85"/>
      <c r="M94" s="85"/>
      <c r="N94" s="85"/>
      <c r="O94" s="11"/>
      <c r="P94" s="11"/>
    </row>
    <row r="95" spans="2:16" ht="14.4" x14ac:dyDescent="0.25">
      <c r="B95" s="680"/>
      <c r="C95" s="86" t="s">
        <v>1246</v>
      </c>
      <c r="D95" s="85"/>
      <c r="E95" s="85"/>
      <c r="F95" s="85"/>
      <c r="G95" s="85"/>
      <c r="H95" s="85"/>
      <c r="I95" s="85"/>
      <c r="J95" s="85"/>
      <c r="K95" s="85"/>
      <c r="L95" s="85"/>
      <c r="M95" s="85"/>
      <c r="N95" s="85"/>
      <c r="O95" s="11"/>
      <c r="P95" s="11"/>
    </row>
    <row r="96" spans="2:16" x14ac:dyDescent="0.25">
      <c r="B96" s="259"/>
      <c r="C96" s="85" t="s">
        <v>982</v>
      </c>
      <c r="D96" s="85"/>
      <c r="E96" s="85"/>
      <c r="F96" s="85"/>
      <c r="G96" s="85"/>
      <c r="H96" s="85"/>
      <c r="I96" s="85"/>
      <c r="J96" s="85"/>
      <c r="K96" s="85"/>
      <c r="L96" s="85"/>
      <c r="M96" s="85"/>
      <c r="N96" s="85"/>
      <c r="O96" s="11"/>
      <c r="P96" s="11"/>
    </row>
    <row r="97" spans="2:16" ht="14.4" x14ac:dyDescent="0.25">
      <c r="B97" s="680"/>
      <c r="C97" s="86" t="s">
        <v>1690</v>
      </c>
      <c r="D97" s="85"/>
      <c r="E97" s="85"/>
      <c r="F97" s="85"/>
      <c r="G97" s="85"/>
      <c r="H97" s="85"/>
      <c r="I97" s="85"/>
      <c r="J97" s="85"/>
      <c r="K97" s="85"/>
      <c r="L97" s="85"/>
      <c r="M97" s="85"/>
      <c r="N97" s="85"/>
      <c r="O97" s="11"/>
      <c r="P97" s="11"/>
    </row>
    <row r="98" spans="2:16" ht="14.4" x14ac:dyDescent="0.25">
      <c r="B98" s="680"/>
      <c r="C98" s="86" t="s">
        <v>1691</v>
      </c>
      <c r="D98" s="85"/>
      <c r="E98" s="85"/>
      <c r="F98" s="85"/>
      <c r="G98" s="85"/>
      <c r="H98" s="85"/>
      <c r="I98" s="85"/>
      <c r="J98" s="85"/>
      <c r="K98" s="85"/>
      <c r="L98" s="85"/>
      <c r="M98" s="85"/>
      <c r="N98" s="85"/>
      <c r="O98" s="11"/>
      <c r="P98" s="11"/>
    </row>
    <row r="99" spans="2:16" ht="14.4" x14ac:dyDescent="0.25">
      <c r="B99" s="259"/>
      <c r="C99" s="86" t="s">
        <v>1246</v>
      </c>
      <c r="D99" s="84"/>
      <c r="E99" s="84"/>
      <c r="F99" s="84"/>
      <c r="G99" s="84"/>
      <c r="H99" s="84"/>
      <c r="I99" s="85"/>
      <c r="J99" s="85"/>
      <c r="K99" s="85"/>
      <c r="L99" s="85"/>
      <c r="M99" s="85"/>
      <c r="N99" s="85"/>
      <c r="O99" s="11"/>
      <c r="P99" s="11"/>
    </row>
    <row r="100" spans="2:16" x14ac:dyDescent="0.25">
      <c r="B100" s="259"/>
      <c r="C100" s="85" t="s">
        <v>86</v>
      </c>
      <c r="D100" s="84"/>
      <c r="E100" s="84"/>
      <c r="F100" s="84"/>
      <c r="G100" s="84"/>
      <c r="H100" s="84"/>
      <c r="I100" s="85"/>
      <c r="J100" s="85"/>
      <c r="K100" s="85"/>
      <c r="L100" s="85"/>
      <c r="M100" s="85"/>
      <c r="N100" s="85"/>
      <c r="O100" s="11"/>
      <c r="P100" s="11"/>
    </row>
    <row r="101" spans="2:16" ht="14.4" x14ac:dyDescent="0.25">
      <c r="B101" s="259"/>
      <c r="C101" s="86"/>
      <c r="D101" s="84"/>
      <c r="E101" s="84"/>
      <c r="F101" s="84"/>
      <c r="G101" s="84"/>
      <c r="H101" s="84"/>
      <c r="I101" s="85"/>
      <c r="J101" s="85"/>
      <c r="K101" s="85"/>
      <c r="L101" s="85"/>
      <c r="M101" s="85"/>
      <c r="N101" s="85"/>
      <c r="O101" s="11"/>
      <c r="P101" s="11"/>
    </row>
    <row r="102" spans="2:16" x14ac:dyDescent="0.25">
      <c r="B102" s="259" t="s">
        <v>15</v>
      </c>
      <c r="C102" s="84" t="s">
        <v>1727</v>
      </c>
      <c r="D102" s="84"/>
      <c r="E102" s="84"/>
      <c r="F102" s="84"/>
      <c r="G102" s="84"/>
      <c r="H102" s="84"/>
      <c r="I102" s="85"/>
      <c r="J102" s="85"/>
      <c r="K102" s="85"/>
      <c r="L102" s="85"/>
      <c r="M102" s="85"/>
      <c r="N102" s="85"/>
      <c r="O102" s="11"/>
      <c r="P102" s="11"/>
    </row>
    <row r="104" spans="2:16" x14ac:dyDescent="0.25">
      <c r="B104" s="6" t="s">
        <v>1228</v>
      </c>
      <c r="C104" s="102"/>
    </row>
    <row r="105" spans="2:16" x14ac:dyDescent="0.25">
      <c r="N105" s="384" t="s">
        <v>179</v>
      </c>
    </row>
    <row r="106" spans="2:16" ht="41.4" x14ac:dyDescent="0.25">
      <c r="B106" s="632" t="s">
        <v>1</v>
      </c>
      <c r="C106" s="632" t="s">
        <v>2</v>
      </c>
      <c r="D106" s="632" t="s">
        <v>198</v>
      </c>
      <c r="E106" s="632" t="s">
        <v>199</v>
      </c>
      <c r="F106" s="632" t="s">
        <v>200</v>
      </c>
      <c r="G106" s="632" t="s">
        <v>201</v>
      </c>
      <c r="H106" s="632" t="s">
        <v>202</v>
      </c>
      <c r="I106" s="632" t="s">
        <v>203</v>
      </c>
      <c r="J106" s="632" t="s">
        <v>204</v>
      </c>
      <c r="K106" s="632" t="s">
        <v>205</v>
      </c>
      <c r="L106" s="632" t="s">
        <v>206</v>
      </c>
      <c r="M106" s="632" t="s">
        <v>207</v>
      </c>
      <c r="N106" s="632" t="s">
        <v>208</v>
      </c>
      <c r="O106" s="632" t="s">
        <v>1434</v>
      </c>
      <c r="P106" s="632" t="s">
        <v>1473</v>
      </c>
    </row>
    <row r="107" spans="2:16" x14ac:dyDescent="0.25">
      <c r="B107" s="259" t="s">
        <v>14</v>
      </c>
      <c r="C107" s="78" t="s">
        <v>1726</v>
      </c>
      <c r="D107" s="85"/>
      <c r="E107" s="85"/>
      <c r="F107" s="85"/>
      <c r="G107" s="85"/>
      <c r="H107" s="85"/>
      <c r="I107" s="85"/>
      <c r="J107" s="85"/>
      <c r="K107" s="85"/>
      <c r="L107" s="85"/>
      <c r="M107" s="85"/>
      <c r="N107" s="85"/>
      <c r="O107" s="11"/>
      <c r="P107" s="11"/>
    </row>
    <row r="108" spans="2:16" ht="27.6" x14ac:dyDescent="0.25">
      <c r="B108" s="680"/>
      <c r="C108" s="513" t="s">
        <v>1461</v>
      </c>
      <c r="D108" s="85"/>
      <c r="E108" s="85"/>
      <c r="F108" s="85"/>
      <c r="G108" s="85"/>
      <c r="H108" s="85"/>
      <c r="I108" s="85"/>
      <c r="J108" s="85"/>
      <c r="K108" s="85"/>
      <c r="L108" s="85"/>
      <c r="M108" s="85"/>
      <c r="N108" s="85"/>
      <c r="O108" s="11"/>
      <c r="P108" s="11"/>
    </row>
    <row r="109" spans="2:16" ht="14.4" x14ac:dyDescent="0.25">
      <c r="B109" s="680"/>
      <c r="C109" s="86" t="s">
        <v>1690</v>
      </c>
      <c r="D109" s="85"/>
      <c r="E109" s="85"/>
      <c r="F109" s="85"/>
      <c r="G109" s="85"/>
      <c r="H109" s="85"/>
      <c r="I109" s="85"/>
      <c r="J109" s="85"/>
      <c r="K109" s="85"/>
      <c r="L109" s="85"/>
      <c r="M109" s="85"/>
      <c r="N109" s="85"/>
      <c r="O109" s="11"/>
      <c r="P109" s="11"/>
    </row>
    <row r="110" spans="2:16" ht="14.4" x14ac:dyDescent="0.25">
      <c r="B110" s="680"/>
      <c r="C110" s="86" t="s">
        <v>1691</v>
      </c>
      <c r="D110" s="85"/>
      <c r="E110" s="85"/>
      <c r="F110" s="85"/>
      <c r="G110" s="85"/>
      <c r="H110" s="85"/>
      <c r="I110" s="85"/>
      <c r="J110" s="85"/>
      <c r="K110" s="85"/>
      <c r="L110" s="85"/>
      <c r="M110" s="85"/>
      <c r="N110" s="85"/>
      <c r="O110" s="11"/>
      <c r="P110" s="11"/>
    </row>
    <row r="111" spans="2:16" ht="14.4" x14ac:dyDescent="0.25">
      <c r="B111" s="680"/>
      <c r="C111" s="86" t="s">
        <v>1246</v>
      </c>
      <c r="D111" s="85"/>
      <c r="E111" s="85"/>
      <c r="F111" s="85"/>
      <c r="G111" s="85"/>
      <c r="H111" s="85"/>
      <c r="I111" s="85"/>
      <c r="J111" s="85"/>
      <c r="K111" s="85"/>
      <c r="L111" s="85"/>
      <c r="M111" s="85"/>
      <c r="N111" s="85"/>
      <c r="O111" s="11"/>
      <c r="P111" s="11"/>
    </row>
    <row r="112" spans="2:16" x14ac:dyDescent="0.25">
      <c r="B112" s="259"/>
      <c r="C112" s="85" t="s">
        <v>982</v>
      </c>
      <c r="D112" s="85"/>
      <c r="E112" s="85"/>
      <c r="F112" s="85"/>
      <c r="G112" s="85"/>
      <c r="H112" s="85"/>
      <c r="I112" s="85"/>
      <c r="J112" s="85"/>
      <c r="K112" s="85"/>
      <c r="L112" s="85"/>
      <c r="M112" s="85"/>
      <c r="N112" s="85"/>
      <c r="O112" s="11"/>
      <c r="P112" s="11"/>
    </row>
    <row r="113" spans="2:16" ht="14.4" x14ac:dyDescent="0.25">
      <c r="B113" s="680"/>
      <c r="C113" s="86" t="s">
        <v>1690</v>
      </c>
      <c r="D113" s="85"/>
      <c r="E113" s="85"/>
      <c r="F113" s="85"/>
      <c r="G113" s="85"/>
      <c r="H113" s="85"/>
      <c r="I113" s="85"/>
      <c r="J113" s="85"/>
      <c r="K113" s="85"/>
      <c r="L113" s="85"/>
      <c r="M113" s="85"/>
      <c r="N113" s="85"/>
      <c r="O113" s="11"/>
      <c r="P113" s="11"/>
    </row>
    <row r="114" spans="2:16" ht="14.4" x14ac:dyDescent="0.25">
      <c r="B114" s="680"/>
      <c r="C114" s="86" t="s">
        <v>1691</v>
      </c>
      <c r="D114" s="85"/>
      <c r="E114" s="85"/>
      <c r="F114" s="85"/>
      <c r="G114" s="85"/>
      <c r="H114" s="85"/>
      <c r="I114" s="85"/>
      <c r="J114" s="85"/>
      <c r="K114" s="85"/>
      <c r="L114" s="85"/>
      <c r="M114" s="85"/>
      <c r="N114" s="85"/>
      <c r="O114" s="11"/>
      <c r="P114" s="11"/>
    </row>
    <row r="115" spans="2:16" ht="14.4" x14ac:dyDescent="0.25">
      <c r="B115" s="259"/>
      <c r="C115" s="86" t="s">
        <v>1246</v>
      </c>
      <c r="D115" s="84"/>
      <c r="E115" s="84"/>
      <c r="F115" s="84"/>
      <c r="G115" s="84"/>
      <c r="H115" s="84"/>
      <c r="I115" s="85"/>
      <c r="J115" s="85"/>
      <c r="K115" s="85"/>
      <c r="L115" s="85"/>
      <c r="M115" s="85"/>
      <c r="N115" s="85"/>
      <c r="O115" s="11"/>
      <c r="P115" s="11"/>
    </row>
    <row r="116" spans="2:16" x14ac:dyDescent="0.25">
      <c r="B116" s="259"/>
      <c r="C116" s="85" t="s">
        <v>86</v>
      </c>
      <c r="D116" s="84"/>
      <c r="E116" s="84"/>
      <c r="F116" s="84"/>
      <c r="G116" s="84"/>
      <c r="H116" s="84"/>
      <c r="I116" s="85"/>
      <c r="J116" s="85"/>
      <c r="K116" s="85"/>
      <c r="L116" s="85"/>
      <c r="M116" s="85"/>
      <c r="N116" s="85"/>
      <c r="O116" s="11"/>
      <c r="P116" s="11"/>
    </row>
    <row r="117" spans="2:16" ht="14.4" x14ac:dyDescent="0.25">
      <c r="B117" s="259"/>
      <c r="C117" s="86"/>
      <c r="D117" s="84"/>
      <c r="E117" s="84"/>
      <c r="F117" s="84"/>
      <c r="G117" s="84"/>
      <c r="H117" s="84"/>
      <c r="I117" s="85"/>
      <c r="J117" s="85"/>
      <c r="K117" s="85"/>
      <c r="L117" s="85"/>
      <c r="M117" s="85"/>
      <c r="N117" s="85"/>
      <c r="O117" s="11"/>
      <c r="P117" s="11"/>
    </row>
    <row r="118" spans="2:16" x14ac:dyDescent="0.25">
      <c r="B118" s="259" t="s">
        <v>15</v>
      </c>
      <c r="C118" s="84" t="s">
        <v>1727</v>
      </c>
      <c r="D118" s="84"/>
      <c r="E118" s="84"/>
      <c r="F118" s="84"/>
      <c r="G118" s="84"/>
      <c r="H118" s="84"/>
      <c r="I118" s="85"/>
      <c r="J118" s="85"/>
      <c r="K118" s="85"/>
      <c r="L118" s="85"/>
      <c r="M118" s="85"/>
      <c r="N118" s="85"/>
      <c r="O118" s="11"/>
      <c r="P118" s="11"/>
    </row>
  </sheetData>
  <mergeCells count="4">
    <mergeCell ref="B2:N2"/>
    <mergeCell ref="B3:N3"/>
    <mergeCell ref="B4:N4"/>
    <mergeCell ref="B5:N5"/>
  </mergeCells>
  <printOptions horizontalCentered="1"/>
  <pageMargins left="0.2362204724409" right="0.23622047244094499" top="0.63" bottom="0.36" header="0.23622047244094499" footer="0.23622047244094499"/>
  <pageSetup paperSize="9" scale="28" orientation="landscape" r:id="rId1"/>
  <headerFooter alignWithMargins="0"/>
  <rowBreaks count="1" manualBreakCount="1">
    <brk id="70" min="1" max="1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B4D1A-B0CD-4219-9E18-22D37FFAD0B7}">
  <dimension ref="B1:AS43"/>
  <sheetViews>
    <sheetView showGridLines="0" zoomScaleNormal="100" workbookViewId="0">
      <selection activeCell="B25" sqref="B25"/>
    </sheetView>
  </sheetViews>
  <sheetFormatPr defaultColWidth="9.109375" defaultRowHeight="13.8" x14ac:dyDescent="0.25"/>
  <cols>
    <col min="1" max="1" width="3.33203125" style="518" customWidth="1"/>
    <col min="2" max="2" width="51" style="518" customWidth="1"/>
    <col min="3" max="3" width="20.44140625" style="524" bestFit="1" customWidth="1"/>
    <col min="4" max="4" width="16.33203125" style="524" customWidth="1"/>
    <col min="5" max="5" width="1.5546875" style="524" customWidth="1"/>
    <col min="6" max="6" width="11" style="518" customWidth="1"/>
    <col min="7" max="7" width="16.88671875" style="518" customWidth="1"/>
    <col min="8" max="10" width="18.33203125" style="518" customWidth="1"/>
    <col min="11" max="11" width="12.5546875" style="518" customWidth="1"/>
    <col min="12" max="12" width="1.88671875" style="518" customWidth="1"/>
    <col min="13" max="13" width="18.33203125" style="518" customWidth="1"/>
    <col min="14" max="14" width="11.6640625" style="518" customWidth="1"/>
    <col min="15" max="15" width="12.5546875" style="518" customWidth="1"/>
    <col min="16" max="16" width="11.5546875" style="518" customWidth="1"/>
    <col min="17" max="17" width="15.109375" style="518" customWidth="1"/>
    <col min="18" max="18" width="16.88671875" style="518" customWidth="1"/>
    <col min="19" max="19" width="11" style="518" customWidth="1"/>
    <col min="20" max="20" width="2.109375" style="518" customWidth="1"/>
    <col min="21" max="21" width="16.88671875" style="518" customWidth="1"/>
    <col min="22" max="23" width="12" style="518" customWidth="1"/>
    <col min="24" max="24" width="11.44140625" style="518" customWidth="1"/>
    <col min="25" max="25" width="15.109375" style="518" customWidth="1"/>
    <col min="26" max="26" width="16.88671875" style="518" customWidth="1"/>
    <col min="27" max="27" width="12.6640625" style="518" customWidth="1"/>
    <col min="28" max="28" width="2.33203125" style="518" customWidth="1"/>
    <col min="29" max="29" width="16.88671875" style="518" customWidth="1"/>
    <col min="30" max="31" width="12" style="518" customWidth="1"/>
    <col min="32" max="32" width="11.44140625" style="518" customWidth="1"/>
    <col min="33" max="33" width="15.109375" style="518" customWidth="1"/>
    <col min="34" max="34" width="16.88671875" style="518" customWidth="1"/>
    <col min="35" max="35" width="12.6640625" style="518" customWidth="1"/>
    <col min="36" max="36" width="2.33203125" style="518" customWidth="1"/>
    <col min="37" max="37" width="16.88671875" style="518" customWidth="1"/>
    <col min="38" max="39" width="12" style="518" customWidth="1"/>
    <col min="40" max="40" width="11.44140625" style="518" customWidth="1"/>
    <col min="41" max="41" width="15.109375" style="518" customWidth="1"/>
    <col min="42" max="42" width="16.88671875" style="518" customWidth="1"/>
    <col min="43" max="43" width="12.6640625" style="518" customWidth="1"/>
    <col min="44" max="44" width="2.33203125" style="518" customWidth="1"/>
    <col min="45" max="45" width="16.88671875" style="518" customWidth="1"/>
    <col min="46" max="16384" width="9.109375" style="518"/>
  </cols>
  <sheetData>
    <row r="1" spans="2:45" x14ac:dyDescent="0.25">
      <c r="B1" s="518" t="s">
        <v>1519</v>
      </c>
      <c r="H1" s="540"/>
    </row>
    <row r="2" spans="2:45" x14ac:dyDescent="0.25">
      <c r="F2" s="901" t="s">
        <v>105</v>
      </c>
      <c r="G2" s="902"/>
      <c r="H2" s="902"/>
      <c r="I2" s="902"/>
      <c r="J2" s="902"/>
      <c r="K2" s="902"/>
      <c r="L2" s="902"/>
      <c r="M2" s="903"/>
      <c r="N2" s="901" t="s">
        <v>104</v>
      </c>
      <c r="O2" s="902"/>
      <c r="P2" s="902"/>
      <c r="Q2" s="902"/>
      <c r="R2" s="902"/>
      <c r="S2" s="902"/>
      <c r="T2" s="902"/>
      <c r="U2" s="903"/>
      <c r="V2" s="901" t="s">
        <v>211</v>
      </c>
      <c r="W2" s="902"/>
      <c r="X2" s="902"/>
      <c r="Y2" s="902"/>
      <c r="Z2" s="902"/>
      <c r="AA2" s="902"/>
      <c r="AB2" s="902"/>
      <c r="AC2" s="903"/>
      <c r="AD2" s="901" t="s">
        <v>128</v>
      </c>
      <c r="AE2" s="902"/>
      <c r="AF2" s="902"/>
      <c r="AG2" s="902"/>
      <c r="AH2" s="902"/>
      <c r="AI2" s="902"/>
      <c r="AJ2" s="902"/>
      <c r="AK2" s="903"/>
      <c r="AL2" s="900" t="s">
        <v>485</v>
      </c>
      <c r="AM2" s="900"/>
      <c r="AN2" s="900"/>
      <c r="AO2" s="900"/>
      <c r="AP2" s="900"/>
      <c r="AQ2" s="900"/>
      <c r="AR2" s="900"/>
      <c r="AS2" s="900"/>
    </row>
    <row r="3" spans="2:45" ht="15" customHeight="1" x14ac:dyDescent="0.25">
      <c r="B3" s="904" t="s">
        <v>1520</v>
      </c>
      <c r="C3" s="904" t="s">
        <v>1521</v>
      </c>
      <c r="D3" s="905" t="s">
        <v>1522</v>
      </c>
      <c r="E3" s="541"/>
      <c r="F3" s="900" t="s">
        <v>1523</v>
      </c>
      <c r="G3" s="900"/>
      <c r="H3" s="900"/>
      <c r="I3" s="900"/>
      <c r="J3" s="900"/>
      <c r="K3" s="900"/>
      <c r="L3" s="900"/>
      <c r="M3" s="900"/>
      <c r="N3" s="900" t="s">
        <v>1523</v>
      </c>
      <c r="O3" s="900"/>
      <c r="P3" s="900"/>
      <c r="Q3" s="900"/>
      <c r="R3" s="900"/>
      <c r="S3" s="900"/>
      <c r="T3" s="900"/>
      <c r="U3" s="900"/>
      <c r="V3" s="900" t="s">
        <v>1523</v>
      </c>
      <c r="W3" s="900"/>
      <c r="X3" s="900"/>
      <c r="Y3" s="900"/>
      <c r="Z3" s="900"/>
      <c r="AA3" s="900"/>
      <c r="AB3" s="900"/>
      <c r="AC3" s="900"/>
      <c r="AD3" s="900" t="s">
        <v>1523</v>
      </c>
      <c r="AE3" s="900"/>
      <c r="AF3" s="900"/>
      <c r="AG3" s="900"/>
      <c r="AH3" s="900"/>
      <c r="AI3" s="900"/>
      <c r="AJ3" s="900"/>
      <c r="AK3" s="900"/>
      <c r="AL3" s="900" t="s">
        <v>1523</v>
      </c>
      <c r="AM3" s="900"/>
      <c r="AN3" s="900"/>
      <c r="AO3" s="900"/>
      <c r="AP3" s="900"/>
      <c r="AQ3" s="900"/>
      <c r="AR3" s="900"/>
      <c r="AS3" s="900"/>
    </row>
    <row r="4" spans="2:45" ht="31.2" customHeight="1" x14ac:dyDescent="0.25">
      <c r="B4" s="904"/>
      <c r="C4" s="904"/>
      <c r="D4" s="906"/>
      <c r="E4" s="542"/>
      <c r="F4" s="596" t="s">
        <v>1494</v>
      </c>
      <c r="G4" s="596" t="s">
        <v>1495</v>
      </c>
      <c r="H4" s="596" t="s">
        <v>1496</v>
      </c>
      <c r="I4" s="596" t="s">
        <v>1497</v>
      </c>
      <c r="J4" s="596" t="s">
        <v>1498</v>
      </c>
      <c r="K4" s="596" t="s">
        <v>1524</v>
      </c>
      <c r="L4" s="543"/>
      <c r="M4" s="596" t="s">
        <v>86</v>
      </c>
      <c r="N4" s="596" t="s">
        <v>1494</v>
      </c>
      <c r="O4" s="596" t="s">
        <v>1495</v>
      </c>
      <c r="P4" s="596" t="s">
        <v>1496</v>
      </c>
      <c r="Q4" s="596" t="s">
        <v>1497</v>
      </c>
      <c r="R4" s="596" t="s">
        <v>1498</v>
      </c>
      <c r="S4" s="596" t="s">
        <v>1491</v>
      </c>
      <c r="T4" s="543"/>
      <c r="U4" s="596" t="s">
        <v>86</v>
      </c>
      <c r="V4" s="596" t="s">
        <v>1494</v>
      </c>
      <c r="W4" s="596" t="s">
        <v>1495</v>
      </c>
      <c r="X4" s="596" t="s">
        <v>1496</v>
      </c>
      <c r="Y4" s="596" t="s">
        <v>1497</v>
      </c>
      <c r="Z4" s="596" t="s">
        <v>1498</v>
      </c>
      <c r="AA4" s="596" t="s">
        <v>1524</v>
      </c>
      <c r="AB4" s="543"/>
      <c r="AC4" s="596" t="s">
        <v>86</v>
      </c>
      <c r="AD4" s="596" t="s">
        <v>1494</v>
      </c>
      <c r="AE4" s="596" t="s">
        <v>1495</v>
      </c>
      <c r="AF4" s="596" t="s">
        <v>1496</v>
      </c>
      <c r="AG4" s="596" t="s">
        <v>1497</v>
      </c>
      <c r="AH4" s="596" t="s">
        <v>1498</v>
      </c>
      <c r="AI4" s="596" t="s">
        <v>1524</v>
      </c>
      <c r="AJ4" s="543"/>
      <c r="AK4" s="596" t="s">
        <v>86</v>
      </c>
      <c r="AL4" s="596" t="s">
        <v>1494</v>
      </c>
      <c r="AM4" s="596" t="s">
        <v>1495</v>
      </c>
      <c r="AN4" s="596" t="s">
        <v>1496</v>
      </c>
      <c r="AO4" s="596" t="s">
        <v>1497</v>
      </c>
      <c r="AP4" s="596" t="s">
        <v>1498</v>
      </c>
      <c r="AQ4" s="596" t="s">
        <v>1524</v>
      </c>
      <c r="AR4" s="543"/>
      <c r="AS4" s="596" t="s">
        <v>86</v>
      </c>
    </row>
    <row r="5" spans="2:45" x14ac:dyDescent="0.25">
      <c r="B5" s="544" t="s">
        <v>1525</v>
      </c>
      <c r="C5" s="545" t="s">
        <v>754</v>
      </c>
      <c r="D5" s="544"/>
      <c r="E5" s="546"/>
      <c r="F5" s="547"/>
      <c r="G5" s="547"/>
      <c r="H5" s="547"/>
      <c r="I5" s="547"/>
      <c r="J5" s="547"/>
      <c r="K5" s="547"/>
      <c r="L5" s="548"/>
      <c r="M5" s="547"/>
      <c r="N5" s="547"/>
      <c r="O5" s="547"/>
      <c r="P5" s="547"/>
      <c r="Q5" s="547"/>
      <c r="R5" s="547"/>
      <c r="S5" s="547"/>
      <c r="T5" s="548"/>
      <c r="U5" s="547"/>
      <c r="V5" s="547"/>
      <c r="W5" s="547"/>
      <c r="X5" s="547"/>
      <c r="Y5" s="547"/>
      <c r="Z5" s="547"/>
      <c r="AA5" s="547"/>
      <c r="AB5" s="548"/>
      <c r="AC5" s="547"/>
      <c r="AD5" s="547"/>
      <c r="AE5" s="547"/>
      <c r="AF5" s="547"/>
      <c r="AG5" s="547"/>
      <c r="AH5" s="547"/>
      <c r="AI5" s="547"/>
      <c r="AJ5" s="548"/>
      <c r="AK5" s="547"/>
      <c r="AL5" s="547"/>
      <c r="AM5" s="547"/>
      <c r="AN5" s="547"/>
      <c r="AO5" s="547"/>
      <c r="AP5" s="547"/>
      <c r="AQ5" s="547"/>
      <c r="AR5" s="548"/>
      <c r="AS5" s="547"/>
    </row>
    <row r="6" spans="2:45" x14ac:dyDescent="0.25">
      <c r="B6" s="544" t="s">
        <v>1526</v>
      </c>
      <c r="C6" s="545"/>
      <c r="D6" s="544"/>
      <c r="E6" s="546"/>
      <c r="F6" s="547"/>
      <c r="G6" s="547"/>
      <c r="H6" s="547"/>
      <c r="I6" s="547"/>
      <c r="J6" s="547"/>
      <c r="K6" s="547"/>
      <c r="L6" s="548"/>
      <c r="M6" s="547"/>
      <c r="N6" s="547"/>
      <c r="O6" s="547"/>
      <c r="P6" s="547"/>
      <c r="Q6" s="547"/>
      <c r="R6" s="547"/>
      <c r="S6" s="547"/>
      <c r="T6" s="548"/>
      <c r="U6" s="547"/>
      <c r="V6" s="547"/>
      <c r="W6" s="547"/>
      <c r="X6" s="547"/>
      <c r="Y6" s="547"/>
      <c r="Z6" s="547"/>
      <c r="AA6" s="547"/>
      <c r="AB6" s="548"/>
      <c r="AC6" s="547"/>
      <c r="AD6" s="547"/>
      <c r="AE6" s="547"/>
      <c r="AF6" s="547"/>
      <c r="AG6" s="547"/>
      <c r="AH6" s="547"/>
      <c r="AI6" s="547"/>
      <c r="AJ6" s="548"/>
      <c r="AK6" s="547"/>
      <c r="AL6" s="547"/>
      <c r="AM6" s="547"/>
      <c r="AN6" s="547"/>
      <c r="AO6" s="547"/>
      <c r="AP6" s="547"/>
      <c r="AQ6" s="547"/>
      <c r="AR6" s="548"/>
      <c r="AS6" s="547"/>
    </row>
    <row r="7" spans="2:45" x14ac:dyDescent="0.25">
      <c r="B7" s="544" t="s">
        <v>1527</v>
      </c>
      <c r="C7" s="545" t="s">
        <v>754</v>
      </c>
      <c r="D7" s="544"/>
      <c r="E7" s="546"/>
      <c r="F7" s="547"/>
      <c r="G7" s="547"/>
      <c r="H7" s="547"/>
      <c r="I7" s="547"/>
      <c r="J7" s="547"/>
      <c r="K7" s="547"/>
      <c r="L7" s="548"/>
      <c r="M7" s="549"/>
      <c r="N7" s="547"/>
      <c r="O7" s="547"/>
      <c r="P7" s="547"/>
      <c r="Q7" s="547"/>
      <c r="R7" s="547"/>
      <c r="S7" s="547"/>
      <c r="T7" s="548"/>
      <c r="U7" s="547"/>
      <c r="V7" s="547"/>
      <c r="W7" s="547"/>
      <c r="X7" s="547"/>
      <c r="Y7" s="547"/>
      <c r="Z7" s="547"/>
      <c r="AA7" s="547"/>
      <c r="AB7" s="548"/>
      <c r="AC7" s="547"/>
      <c r="AD7" s="547"/>
      <c r="AE7" s="547"/>
      <c r="AF7" s="547"/>
      <c r="AG7" s="547"/>
      <c r="AH7" s="547"/>
      <c r="AI7" s="547"/>
      <c r="AJ7" s="548"/>
      <c r="AK7" s="547"/>
      <c r="AL7" s="547"/>
      <c r="AM7" s="547"/>
      <c r="AN7" s="547"/>
      <c r="AO7" s="547"/>
      <c r="AP7" s="547"/>
      <c r="AQ7" s="547"/>
      <c r="AR7" s="548"/>
      <c r="AS7" s="547"/>
    </row>
    <row r="8" spans="2:45" x14ac:dyDescent="0.25">
      <c r="B8" s="544" t="s">
        <v>1528</v>
      </c>
      <c r="C8" s="545" t="s">
        <v>1505</v>
      </c>
      <c r="D8" s="544"/>
      <c r="E8" s="546"/>
      <c r="F8" s="547"/>
      <c r="G8" s="547"/>
      <c r="H8" s="547"/>
      <c r="I8" s="547"/>
      <c r="J8" s="547"/>
      <c r="K8" s="547"/>
      <c r="L8" s="548"/>
      <c r="M8" s="549"/>
      <c r="N8" s="547"/>
      <c r="O8" s="547"/>
      <c r="P8" s="547"/>
      <c r="Q8" s="547"/>
      <c r="R8" s="547"/>
      <c r="S8" s="547"/>
      <c r="T8" s="548"/>
      <c r="U8" s="547"/>
      <c r="V8" s="547"/>
      <c r="W8" s="547"/>
      <c r="X8" s="547"/>
      <c r="Y8" s="547"/>
      <c r="Z8" s="547"/>
      <c r="AA8" s="547"/>
      <c r="AB8" s="548"/>
      <c r="AC8" s="547"/>
      <c r="AD8" s="547"/>
      <c r="AE8" s="547"/>
      <c r="AF8" s="547"/>
      <c r="AG8" s="547"/>
      <c r="AH8" s="547"/>
      <c r="AI8" s="547"/>
      <c r="AJ8" s="548"/>
      <c r="AK8" s="547"/>
      <c r="AL8" s="547"/>
      <c r="AM8" s="547"/>
      <c r="AN8" s="547"/>
      <c r="AO8" s="547"/>
      <c r="AP8" s="547"/>
      <c r="AQ8" s="547"/>
      <c r="AR8" s="548"/>
      <c r="AS8" s="547"/>
    </row>
    <row r="9" spans="2:45" x14ac:dyDescent="0.25">
      <c r="B9" s="544" t="s">
        <v>1529</v>
      </c>
      <c r="C9" s="545"/>
      <c r="D9" s="544"/>
      <c r="E9" s="546"/>
      <c r="F9" s="547"/>
      <c r="G9" s="547"/>
      <c r="H9" s="547"/>
      <c r="I9" s="547"/>
      <c r="J9" s="547"/>
      <c r="K9" s="547"/>
      <c r="L9" s="548"/>
      <c r="M9" s="549"/>
      <c r="N9" s="547"/>
      <c r="O9" s="547"/>
      <c r="P9" s="547"/>
      <c r="Q9" s="547"/>
      <c r="R9" s="547"/>
      <c r="S9" s="547"/>
      <c r="T9" s="548"/>
      <c r="U9" s="547"/>
      <c r="V9" s="547"/>
      <c r="W9" s="547"/>
      <c r="X9" s="547"/>
      <c r="Y9" s="547"/>
      <c r="Z9" s="547"/>
      <c r="AA9" s="547"/>
      <c r="AB9" s="548"/>
      <c r="AC9" s="547"/>
      <c r="AD9" s="547"/>
      <c r="AE9" s="547"/>
      <c r="AF9" s="547"/>
      <c r="AG9" s="547"/>
      <c r="AH9" s="547"/>
      <c r="AI9" s="547"/>
      <c r="AJ9" s="548"/>
      <c r="AK9" s="547"/>
      <c r="AL9" s="547"/>
      <c r="AM9" s="547"/>
      <c r="AN9" s="547"/>
      <c r="AO9" s="547"/>
      <c r="AP9" s="547"/>
      <c r="AQ9" s="547"/>
      <c r="AR9" s="548"/>
      <c r="AS9" s="547"/>
    </row>
    <row r="10" spans="2:45" x14ac:dyDescent="0.25">
      <c r="B10" s="544" t="s">
        <v>1530</v>
      </c>
      <c r="C10" s="545"/>
      <c r="D10" s="544"/>
      <c r="E10" s="546"/>
      <c r="F10" s="547"/>
      <c r="G10" s="547"/>
      <c r="H10" s="547"/>
      <c r="I10" s="547"/>
      <c r="J10" s="547"/>
      <c r="K10" s="547"/>
      <c r="L10" s="548"/>
      <c r="M10" s="549"/>
      <c r="N10" s="547"/>
      <c r="O10" s="547"/>
      <c r="P10" s="547"/>
      <c r="Q10" s="547"/>
      <c r="R10" s="547"/>
      <c r="S10" s="547"/>
      <c r="T10" s="548"/>
      <c r="U10" s="547"/>
      <c r="V10" s="547"/>
      <c r="W10" s="547"/>
      <c r="X10" s="547"/>
      <c r="Y10" s="547"/>
      <c r="Z10" s="547"/>
      <c r="AA10" s="547"/>
      <c r="AB10" s="548"/>
      <c r="AC10" s="547"/>
      <c r="AD10" s="547"/>
      <c r="AE10" s="547"/>
      <c r="AF10" s="547"/>
      <c r="AG10" s="547"/>
      <c r="AH10" s="547"/>
      <c r="AI10" s="547"/>
      <c r="AJ10" s="548"/>
      <c r="AK10" s="547"/>
      <c r="AL10" s="547"/>
      <c r="AM10" s="547"/>
      <c r="AN10" s="547"/>
      <c r="AO10" s="547"/>
      <c r="AP10" s="547"/>
      <c r="AQ10" s="547"/>
      <c r="AR10" s="548"/>
      <c r="AS10" s="547"/>
    </row>
    <row r="11" spans="2:45" x14ac:dyDescent="0.25">
      <c r="B11" s="544" t="s">
        <v>1531</v>
      </c>
      <c r="C11" s="545"/>
      <c r="D11" s="544"/>
      <c r="E11" s="546"/>
      <c r="F11" s="547"/>
      <c r="G11" s="547"/>
      <c r="H11" s="547"/>
      <c r="I11" s="547"/>
      <c r="J11" s="547"/>
      <c r="K11" s="547"/>
      <c r="L11" s="548"/>
      <c r="M11" s="549"/>
      <c r="N11" s="547"/>
      <c r="O11" s="547"/>
      <c r="P11" s="547"/>
      <c r="Q11" s="547"/>
      <c r="R11" s="547"/>
      <c r="S11" s="547"/>
      <c r="T11" s="548"/>
      <c r="U11" s="547"/>
      <c r="V11" s="547"/>
      <c r="W11" s="547"/>
      <c r="X11" s="547"/>
      <c r="Y11" s="547"/>
      <c r="Z11" s="547"/>
      <c r="AA11" s="547"/>
      <c r="AB11" s="548"/>
      <c r="AC11" s="547"/>
      <c r="AD11" s="547"/>
      <c r="AE11" s="547"/>
      <c r="AF11" s="547"/>
      <c r="AG11" s="547"/>
      <c r="AH11" s="547"/>
      <c r="AI11" s="547"/>
      <c r="AJ11" s="548"/>
      <c r="AK11" s="547"/>
      <c r="AL11" s="547"/>
      <c r="AM11" s="547"/>
      <c r="AN11" s="547"/>
      <c r="AO11" s="547"/>
      <c r="AP11" s="547"/>
      <c r="AQ11" s="547"/>
      <c r="AR11" s="548"/>
      <c r="AS11" s="547"/>
    </row>
    <row r="12" spans="2:45" x14ac:dyDescent="0.25">
      <c r="B12" s="544" t="s">
        <v>1532</v>
      </c>
      <c r="C12" s="545"/>
      <c r="D12" s="544"/>
      <c r="E12" s="546"/>
      <c r="F12" s="547"/>
      <c r="G12" s="547"/>
      <c r="H12" s="547"/>
      <c r="I12" s="547"/>
      <c r="J12" s="547"/>
      <c r="K12" s="547"/>
      <c r="L12" s="548"/>
      <c r="M12" s="549"/>
      <c r="N12" s="547"/>
      <c r="O12" s="547"/>
      <c r="P12" s="547"/>
      <c r="Q12" s="547"/>
      <c r="R12" s="547"/>
      <c r="S12" s="547"/>
      <c r="T12" s="548"/>
      <c r="U12" s="547"/>
      <c r="V12" s="547"/>
      <c r="W12" s="547"/>
      <c r="X12" s="547"/>
      <c r="Y12" s="547"/>
      <c r="Z12" s="547"/>
      <c r="AA12" s="547"/>
      <c r="AB12" s="548"/>
      <c r="AC12" s="547"/>
      <c r="AD12" s="547"/>
      <c r="AE12" s="547"/>
      <c r="AF12" s="547"/>
      <c r="AG12" s="547"/>
      <c r="AH12" s="547"/>
      <c r="AI12" s="547"/>
      <c r="AJ12" s="548"/>
      <c r="AK12" s="547"/>
      <c r="AL12" s="547"/>
      <c r="AM12" s="547"/>
      <c r="AN12" s="547"/>
      <c r="AO12" s="547"/>
      <c r="AP12" s="547"/>
      <c r="AQ12" s="547"/>
      <c r="AR12" s="548"/>
      <c r="AS12" s="547"/>
    </row>
    <row r="13" spans="2:45" x14ac:dyDescent="0.25">
      <c r="B13" s="544" t="s">
        <v>1533</v>
      </c>
      <c r="C13" s="545" t="s">
        <v>1505</v>
      </c>
      <c r="D13" s="544"/>
      <c r="E13" s="546"/>
      <c r="F13" s="547"/>
      <c r="G13" s="547"/>
      <c r="H13" s="547"/>
      <c r="I13" s="547"/>
      <c r="J13" s="547"/>
      <c r="K13" s="547"/>
      <c r="L13" s="548"/>
      <c r="M13" s="549"/>
      <c r="N13" s="547"/>
      <c r="O13" s="547"/>
      <c r="P13" s="547"/>
      <c r="Q13" s="547"/>
      <c r="R13" s="547"/>
      <c r="S13" s="547"/>
      <c r="T13" s="548"/>
      <c r="U13" s="547"/>
      <c r="V13" s="547"/>
      <c r="W13" s="547"/>
      <c r="X13" s="547"/>
      <c r="Y13" s="547"/>
      <c r="Z13" s="547"/>
      <c r="AA13" s="547"/>
      <c r="AB13" s="548"/>
      <c r="AC13" s="547"/>
      <c r="AD13" s="547"/>
      <c r="AE13" s="547"/>
      <c r="AF13" s="547"/>
      <c r="AG13" s="547"/>
      <c r="AH13" s="547"/>
      <c r="AI13" s="547"/>
      <c r="AJ13" s="548"/>
      <c r="AK13" s="547"/>
      <c r="AL13" s="547"/>
      <c r="AM13" s="547"/>
      <c r="AN13" s="547"/>
      <c r="AO13" s="547"/>
      <c r="AP13" s="547"/>
      <c r="AQ13" s="547"/>
      <c r="AR13" s="548"/>
      <c r="AS13" s="547"/>
    </row>
    <row r="14" spans="2:45" x14ac:dyDescent="0.25">
      <c r="B14" s="544" t="s">
        <v>1534</v>
      </c>
      <c r="C14" s="545" t="s">
        <v>1504</v>
      </c>
      <c r="D14" s="544"/>
      <c r="E14" s="546"/>
      <c r="F14" s="547"/>
      <c r="G14" s="547"/>
      <c r="H14" s="547"/>
      <c r="I14" s="547"/>
      <c r="J14" s="547"/>
      <c r="K14" s="547"/>
      <c r="L14" s="548"/>
      <c r="M14" s="549"/>
      <c r="N14" s="547"/>
      <c r="O14" s="547"/>
      <c r="P14" s="547"/>
      <c r="Q14" s="547"/>
      <c r="R14" s="547"/>
      <c r="S14" s="547"/>
      <c r="T14" s="548"/>
      <c r="U14" s="547"/>
      <c r="V14" s="547"/>
      <c r="W14" s="547"/>
      <c r="X14" s="547"/>
      <c r="Y14" s="547"/>
      <c r="Z14" s="547"/>
      <c r="AA14" s="547"/>
      <c r="AB14" s="548"/>
      <c r="AC14" s="547"/>
      <c r="AD14" s="547"/>
      <c r="AE14" s="547"/>
      <c r="AF14" s="547"/>
      <c r="AG14" s="547"/>
      <c r="AH14" s="547"/>
      <c r="AI14" s="547"/>
      <c r="AJ14" s="548"/>
      <c r="AK14" s="547"/>
      <c r="AL14" s="547"/>
      <c r="AM14" s="547"/>
      <c r="AN14" s="547"/>
      <c r="AO14" s="547"/>
      <c r="AP14" s="547"/>
      <c r="AQ14" s="547"/>
      <c r="AR14" s="548"/>
      <c r="AS14" s="547"/>
    </row>
    <row r="15" spans="2:45" x14ac:dyDescent="0.25">
      <c r="B15" s="544" t="s">
        <v>1535</v>
      </c>
      <c r="C15" s="545"/>
      <c r="D15" s="544"/>
      <c r="E15" s="546"/>
      <c r="F15" s="547"/>
      <c r="G15" s="547"/>
      <c r="H15" s="547"/>
      <c r="I15" s="547"/>
      <c r="J15" s="547"/>
      <c r="K15" s="547"/>
      <c r="L15" s="548"/>
      <c r="M15" s="549"/>
      <c r="N15" s="547"/>
      <c r="O15" s="547"/>
      <c r="P15" s="547"/>
      <c r="Q15" s="547"/>
      <c r="R15" s="547"/>
      <c r="S15" s="547"/>
      <c r="T15" s="548"/>
      <c r="U15" s="547"/>
      <c r="V15" s="547"/>
      <c r="W15" s="547"/>
      <c r="X15" s="547"/>
      <c r="Y15" s="547"/>
      <c r="Z15" s="547"/>
      <c r="AA15" s="547"/>
      <c r="AB15" s="548"/>
      <c r="AC15" s="547"/>
      <c r="AD15" s="547"/>
      <c r="AE15" s="547"/>
      <c r="AF15" s="547"/>
      <c r="AG15" s="547"/>
      <c r="AH15" s="547"/>
      <c r="AI15" s="547"/>
      <c r="AJ15" s="548"/>
      <c r="AK15" s="547"/>
      <c r="AL15" s="547"/>
      <c r="AM15" s="547"/>
      <c r="AN15" s="547"/>
      <c r="AO15" s="547"/>
      <c r="AP15" s="547"/>
      <c r="AQ15" s="547"/>
      <c r="AR15" s="548"/>
      <c r="AS15" s="547"/>
    </row>
    <row r="16" spans="2:45" x14ac:dyDescent="0.25">
      <c r="B16" s="544" t="s">
        <v>1536</v>
      </c>
      <c r="C16" s="545"/>
      <c r="D16" s="544"/>
      <c r="E16" s="546"/>
      <c r="F16" s="547"/>
      <c r="G16" s="547"/>
      <c r="H16" s="547"/>
      <c r="I16" s="547"/>
      <c r="J16" s="547"/>
      <c r="K16" s="547"/>
      <c r="L16" s="548"/>
      <c r="M16" s="549"/>
      <c r="N16" s="547"/>
      <c r="O16" s="547"/>
      <c r="P16" s="547"/>
      <c r="Q16" s="547"/>
      <c r="R16" s="547"/>
      <c r="S16" s="547"/>
      <c r="T16" s="548"/>
      <c r="U16" s="547"/>
      <c r="V16" s="547"/>
      <c r="W16" s="547"/>
      <c r="X16" s="547"/>
      <c r="Y16" s="547"/>
      <c r="Z16" s="547"/>
      <c r="AA16" s="547"/>
      <c r="AB16" s="548"/>
      <c r="AC16" s="547"/>
      <c r="AD16" s="547"/>
      <c r="AE16" s="547"/>
      <c r="AF16" s="547"/>
      <c r="AG16" s="547"/>
      <c r="AH16" s="547"/>
      <c r="AI16" s="547"/>
      <c r="AJ16" s="548"/>
      <c r="AK16" s="547"/>
      <c r="AL16" s="547"/>
      <c r="AM16" s="547"/>
      <c r="AN16" s="547"/>
      <c r="AO16" s="547"/>
      <c r="AP16" s="547"/>
      <c r="AQ16" s="547"/>
      <c r="AR16" s="548"/>
      <c r="AS16" s="547"/>
    </row>
    <row r="17" spans="2:45" x14ac:dyDescent="0.25">
      <c r="B17" s="544" t="s">
        <v>1537</v>
      </c>
      <c r="C17" s="545"/>
      <c r="D17" s="544"/>
      <c r="E17" s="546"/>
      <c r="F17" s="547"/>
      <c r="G17" s="547"/>
      <c r="H17" s="547"/>
      <c r="I17" s="547"/>
      <c r="J17" s="547"/>
      <c r="K17" s="547"/>
      <c r="L17" s="548"/>
      <c r="M17" s="549"/>
      <c r="N17" s="547"/>
      <c r="O17" s="547"/>
      <c r="P17" s="547"/>
      <c r="Q17" s="547"/>
      <c r="R17" s="547"/>
      <c r="S17" s="547"/>
      <c r="T17" s="548"/>
      <c r="U17" s="547"/>
      <c r="V17" s="547"/>
      <c r="W17" s="547"/>
      <c r="X17" s="547"/>
      <c r="Y17" s="547"/>
      <c r="Z17" s="547"/>
      <c r="AA17" s="547"/>
      <c r="AB17" s="548"/>
      <c r="AC17" s="547"/>
      <c r="AD17" s="547"/>
      <c r="AE17" s="547"/>
      <c r="AF17" s="547"/>
      <c r="AG17" s="547"/>
      <c r="AH17" s="547"/>
      <c r="AI17" s="547"/>
      <c r="AJ17" s="548"/>
      <c r="AK17" s="547"/>
      <c r="AL17" s="547"/>
      <c r="AM17" s="547"/>
      <c r="AN17" s="547"/>
      <c r="AO17" s="547"/>
      <c r="AP17" s="547"/>
      <c r="AQ17" s="547"/>
      <c r="AR17" s="548"/>
      <c r="AS17" s="547"/>
    </row>
    <row r="18" spans="2:45" x14ac:dyDescent="0.25">
      <c r="B18" s="544" t="s">
        <v>1538</v>
      </c>
      <c r="C18" s="545" t="s">
        <v>1505</v>
      </c>
      <c r="D18" s="544"/>
      <c r="E18" s="546"/>
      <c r="F18" s="547"/>
      <c r="G18" s="550"/>
      <c r="H18" s="547"/>
      <c r="I18" s="550"/>
      <c r="J18" s="547"/>
      <c r="K18" s="547"/>
      <c r="L18" s="548"/>
      <c r="M18" s="549"/>
      <c r="N18" s="547"/>
      <c r="O18" s="547"/>
      <c r="P18" s="547"/>
      <c r="Q18" s="547"/>
      <c r="R18" s="547"/>
      <c r="S18" s="547"/>
      <c r="T18" s="548"/>
      <c r="U18" s="547"/>
      <c r="V18" s="547"/>
      <c r="W18" s="547"/>
      <c r="X18" s="547"/>
      <c r="Y18" s="547"/>
      <c r="Z18" s="547"/>
      <c r="AA18" s="547"/>
      <c r="AB18" s="548"/>
      <c r="AC18" s="547"/>
      <c r="AD18" s="547"/>
      <c r="AE18" s="547"/>
      <c r="AF18" s="547"/>
      <c r="AG18" s="547"/>
      <c r="AH18" s="547"/>
      <c r="AI18" s="547"/>
      <c r="AJ18" s="548"/>
      <c r="AK18" s="547"/>
      <c r="AL18" s="547"/>
      <c r="AM18" s="547"/>
      <c r="AN18" s="547"/>
      <c r="AO18" s="547"/>
      <c r="AP18" s="547"/>
      <c r="AQ18" s="547"/>
      <c r="AR18" s="548"/>
      <c r="AS18" s="547"/>
    </row>
    <row r="19" spans="2:45" x14ac:dyDescent="0.25">
      <c r="B19" s="544" t="s">
        <v>1539</v>
      </c>
      <c r="C19" s="545"/>
      <c r="D19" s="544"/>
      <c r="E19" s="546"/>
      <c r="F19" s="547"/>
      <c r="G19" s="547"/>
      <c r="H19" s="547"/>
      <c r="I19" s="547"/>
      <c r="J19" s="547"/>
      <c r="K19" s="547"/>
      <c r="L19" s="548"/>
      <c r="M19" s="549"/>
      <c r="N19" s="547"/>
      <c r="O19" s="547"/>
      <c r="P19" s="547"/>
      <c r="Q19" s="547"/>
      <c r="R19" s="547"/>
      <c r="S19" s="547"/>
      <c r="T19" s="548"/>
      <c r="U19" s="547"/>
      <c r="V19" s="547"/>
      <c r="W19" s="547"/>
      <c r="X19" s="547"/>
      <c r="Y19" s="547"/>
      <c r="Z19" s="547"/>
      <c r="AA19" s="547"/>
      <c r="AB19" s="548"/>
      <c r="AC19" s="547"/>
      <c r="AD19" s="547"/>
      <c r="AE19" s="547"/>
      <c r="AF19" s="547"/>
      <c r="AG19" s="547"/>
      <c r="AH19" s="547"/>
      <c r="AI19" s="547"/>
      <c r="AJ19" s="548"/>
      <c r="AK19" s="547"/>
      <c r="AL19" s="547"/>
      <c r="AM19" s="547"/>
      <c r="AN19" s="547"/>
      <c r="AO19" s="547"/>
      <c r="AP19" s="547"/>
      <c r="AQ19" s="547"/>
      <c r="AR19" s="548"/>
      <c r="AS19" s="547"/>
    </row>
    <row r="20" spans="2:45" x14ac:dyDescent="0.25">
      <c r="B20" s="544" t="s">
        <v>1540</v>
      </c>
      <c r="C20" s="545"/>
      <c r="D20" s="544"/>
      <c r="E20" s="546"/>
      <c r="F20" s="547"/>
      <c r="G20" s="547"/>
      <c r="H20" s="547"/>
      <c r="I20" s="547"/>
      <c r="J20" s="547"/>
      <c r="K20" s="547"/>
      <c r="L20" s="548"/>
      <c r="M20" s="549"/>
      <c r="N20" s="547"/>
      <c r="O20" s="547"/>
      <c r="P20" s="547"/>
      <c r="Q20" s="547"/>
      <c r="R20" s="547"/>
      <c r="S20" s="547"/>
      <c r="T20" s="548"/>
      <c r="U20" s="547"/>
      <c r="V20" s="547"/>
      <c r="W20" s="547"/>
      <c r="X20" s="547"/>
      <c r="Y20" s="547"/>
      <c r="Z20" s="547"/>
      <c r="AA20" s="547"/>
      <c r="AB20" s="548"/>
      <c r="AC20" s="547"/>
      <c r="AD20" s="547"/>
      <c r="AE20" s="547"/>
      <c r="AF20" s="547"/>
      <c r="AG20" s="547"/>
      <c r="AH20" s="547"/>
      <c r="AI20" s="547"/>
      <c r="AJ20" s="548"/>
      <c r="AK20" s="547"/>
      <c r="AL20" s="547"/>
      <c r="AM20" s="547"/>
      <c r="AN20" s="547"/>
      <c r="AO20" s="547"/>
      <c r="AP20" s="547"/>
      <c r="AQ20" s="547"/>
      <c r="AR20" s="548"/>
      <c r="AS20" s="547"/>
    </row>
    <row r="21" spans="2:45" x14ac:dyDescent="0.25">
      <c r="B21" s="544" t="s">
        <v>1541</v>
      </c>
      <c r="C21" s="545"/>
      <c r="D21" s="544"/>
      <c r="E21" s="546"/>
      <c r="F21" s="547"/>
      <c r="G21" s="547"/>
      <c r="H21" s="547"/>
      <c r="I21" s="547"/>
      <c r="J21" s="547"/>
      <c r="K21" s="547"/>
      <c r="L21" s="548"/>
      <c r="M21" s="549"/>
      <c r="N21" s="547"/>
      <c r="O21" s="547"/>
      <c r="P21" s="547"/>
      <c r="Q21" s="547"/>
      <c r="R21" s="547"/>
      <c r="S21" s="547"/>
      <c r="T21" s="548"/>
      <c r="U21" s="547"/>
      <c r="V21" s="547"/>
      <c r="W21" s="547"/>
      <c r="X21" s="547"/>
      <c r="Y21" s="547"/>
      <c r="Z21" s="547"/>
      <c r="AA21" s="547"/>
      <c r="AB21" s="548"/>
      <c r="AC21" s="547"/>
      <c r="AD21" s="547"/>
      <c r="AE21" s="547"/>
      <c r="AF21" s="547"/>
      <c r="AG21" s="547"/>
      <c r="AH21" s="547"/>
      <c r="AI21" s="547"/>
      <c r="AJ21" s="548"/>
      <c r="AK21" s="547"/>
      <c r="AL21" s="547"/>
      <c r="AM21" s="547"/>
      <c r="AN21" s="547"/>
      <c r="AO21" s="547"/>
      <c r="AP21" s="547"/>
      <c r="AQ21" s="547"/>
      <c r="AR21" s="548"/>
      <c r="AS21" s="547"/>
    </row>
    <row r="22" spans="2:45" x14ac:dyDescent="0.25">
      <c r="B22" s="544" t="s">
        <v>1542</v>
      </c>
      <c r="C22" s="545"/>
      <c r="D22" s="544"/>
      <c r="E22" s="546"/>
      <c r="F22" s="547"/>
      <c r="G22" s="547"/>
      <c r="H22" s="547"/>
      <c r="I22" s="547"/>
      <c r="J22" s="547"/>
      <c r="K22" s="547"/>
      <c r="L22" s="548"/>
      <c r="M22" s="549"/>
      <c r="N22" s="547"/>
      <c r="O22" s="547"/>
      <c r="P22" s="547"/>
      <c r="Q22" s="547"/>
      <c r="R22" s="547"/>
      <c r="S22" s="547"/>
      <c r="T22" s="548"/>
      <c r="U22" s="547"/>
      <c r="V22" s="547"/>
      <c r="W22" s="547"/>
      <c r="X22" s="547"/>
      <c r="Y22" s="547"/>
      <c r="Z22" s="547"/>
      <c r="AA22" s="547"/>
      <c r="AB22" s="548"/>
      <c r="AC22" s="547"/>
      <c r="AD22" s="547"/>
      <c r="AE22" s="547"/>
      <c r="AF22" s="547"/>
      <c r="AG22" s="547"/>
      <c r="AH22" s="547"/>
      <c r="AI22" s="547"/>
      <c r="AJ22" s="548"/>
      <c r="AK22" s="547"/>
      <c r="AL22" s="547"/>
      <c r="AM22" s="547"/>
      <c r="AN22" s="547"/>
      <c r="AO22" s="547"/>
      <c r="AP22" s="547"/>
      <c r="AQ22" s="547"/>
      <c r="AR22" s="548"/>
      <c r="AS22" s="547"/>
    </row>
    <row r="23" spans="2:45" x14ac:dyDescent="0.25">
      <c r="B23" s="544" t="s">
        <v>1506</v>
      </c>
      <c r="C23" s="545" t="s">
        <v>1504</v>
      </c>
      <c r="D23" s="544"/>
      <c r="E23" s="546"/>
      <c r="F23" s="547"/>
      <c r="G23" s="547"/>
      <c r="H23" s="547"/>
      <c r="I23" s="547"/>
      <c r="J23" s="544"/>
      <c r="K23" s="551"/>
      <c r="L23" s="548"/>
      <c r="M23" s="549"/>
      <c r="N23" s="547"/>
      <c r="O23" s="547"/>
      <c r="P23" s="547"/>
      <c r="Q23" s="547"/>
      <c r="R23" s="547"/>
      <c r="S23" s="547"/>
      <c r="T23" s="548"/>
      <c r="U23" s="547"/>
      <c r="V23" s="547"/>
      <c r="W23" s="547"/>
      <c r="X23" s="547"/>
      <c r="Y23" s="547"/>
      <c r="Z23" s="547"/>
      <c r="AA23" s="547"/>
      <c r="AB23" s="548"/>
      <c r="AC23" s="547"/>
      <c r="AD23" s="547"/>
      <c r="AE23" s="547"/>
      <c r="AF23" s="547"/>
      <c r="AG23" s="547"/>
      <c r="AH23" s="547"/>
      <c r="AI23" s="547"/>
      <c r="AJ23" s="548"/>
      <c r="AK23" s="547"/>
      <c r="AL23" s="547"/>
      <c r="AM23" s="547"/>
      <c r="AN23" s="547"/>
      <c r="AO23" s="547"/>
      <c r="AP23" s="547"/>
      <c r="AQ23" s="547"/>
      <c r="AR23" s="548"/>
      <c r="AS23" s="547"/>
    </row>
    <row r="24" spans="2:45" x14ac:dyDescent="0.25">
      <c r="B24" s="544" t="s">
        <v>1506</v>
      </c>
      <c r="C24" s="545" t="s">
        <v>1506</v>
      </c>
      <c r="D24" s="544"/>
      <c r="E24" s="546"/>
      <c r="F24" s="547"/>
      <c r="G24" s="547"/>
      <c r="H24" s="547"/>
      <c r="I24" s="547"/>
      <c r="J24" s="551"/>
      <c r="L24" s="548"/>
      <c r="M24" s="549"/>
      <c r="N24" s="547"/>
      <c r="O24" s="547"/>
      <c r="P24" s="547"/>
      <c r="Q24" s="547"/>
      <c r="R24" s="547"/>
      <c r="S24" s="547"/>
      <c r="T24" s="548"/>
      <c r="U24" s="547"/>
      <c r="V24" s="547"/>
      <c r="W24" s="547"/>
      <c r="X24" s="547"/>
      <c r="Y24" s="547"/>
      <c r="Z24" s="547"/>
      <c r="AA24" s="547"/>
      <c r="AB24" s="548"/>
      <c r="AC24" s="547"/>
      <c r="AD24" s="547"/>
      <c r="AE24" s="547"/>
      <c r="AF24" s="547"/>
      <c r="AG24" s="547"/>
      <c r="AH24" s="547"/>
      <c r="AI24" s="547"/>
      <c r="AJ24" s="548"/>
      <c r="AK24" s="547"/>
      <c r="AL24" s="547"/>
      <c r="AM24" s="547"/>
      <c r="AN24" s="547"/>
      <c r="AO24" s="547"/>
      <c r="AP24" s="547"/>
      <c r="AQ24" s="547"/>
      <c r="AR24" s="548"/>
      <c r="AS24" s="547"/>
    </row>
    <row r="25" spans="2:45" x14ac:dyDescent="0.25">
      <c r="B25" s="681" t="s">
        <v>1543</v>
      </c>
      <c r="C25" s="552" t="s">
        <v>1504</v>
      </c>
      <c r="D25" s="544"/>
      <c r="E25" s="546"/>
      <c r="F25" s="547"/>
      <c r="G25" s="547"/>
      <c r="H25" s="547"/>
      <c r="I25" s="547"/>
      <c r="J25" s="547"/>
      <c r="K25" s="547"/>
      <c r="L25" s="548"/>
      <c r="M25" s="549"/>
      <c r="N25" s="547"/>
      <c r="O25" s="547"/>
      <c r="P25" s="547"/>
      <c r="Q25" s="547"/>
      <c r="R25" s="547"/>
      <c r="S25" s="547"/>
      <c r="T25" s="548"/>
      <c r="U25" s="547"/>
      <c r="V25" s="547"/>
      <c r="W25" s="547"/>
      <c r="X25" s="547"/>
      <c r="Y25" s="547"/>
      <c r="Z25" s="547"/>
      <c r="AA25" s="547"/>
      <c r="AB25" s="548"/>
      <c r="AC25" s="547"/>
      <c r="AD25" s="547"/>
      <c r="AE25" s="547"/>
      <c r="AF25" s="547"/>
      <c r="AG25" s="547"/>
      <c r="AH25" s="547"/>
      <c r="AI25" s="547"/>
      <c r="AJ25" s="548"/>
      <c r="AK25" s="547"/>
      <c r="AL25" s="547"/>
      <c r="AM25" s="547"/>
      <c r="AN25" s="547"/>
      <c r="AO25" s="547"/>
      <c r="AP25" s="547"/>
      <c r="AQ25" s="547"/>
      <c r="AR25" s="548"/>
      <c r="AS25" s="547"/>
    </row>
    <row r="26" spans="2:45" x14ac:dyDescent="0.25">
      <c r="B26" s="681" t="s">
        <v>1544</v>
      </c>
      <c r="C26" s="552" t="s">
        <v>1504</v>
      </c>
      <c r="D26" s="544"/>
      <c r="E26" s="546"/>
      <c r="F26" s="547"/>
      <c r="G26" s="547"/>
      <c r="H26" s="547"/>
      <c r="I26" s="547"/>
      <c r="J26" s="547"/>
      <c r="K26" s="547"/>
      <c r="L26" s="548"/>
      <c r="M26" s="549"/>
      <c r="N26" s="547"/>
      <c r="O26" s="547"/>
      <c r="P26" s="547"/>
      <c r="Q26" s="547"/>
      <c r="R26" s="547"/>
      <c r="S26" s="547"/>
      <c r="T26" s="548"/>
      <c r="U26" s="547"/>
      <c r="V26" s="547"/>
      <c r="W26" s="547"/>
      <c r="X26" s="547"/>
      <c r="Y26" s="547"/>
      <c r="Z26" s="547"/>
      <c r="AA26" s="547"/>
      <c r="AB26" s="548"/>
      <c r="AC26" s="547"/>
      <c r="AD26" s="547"/>
      <c r="AE26" s="547"/>
      <c r="AF26" s="547"/>
      <c r="AG26" s="547"/>
      <c r="AH26" s="547"/>
      <c r="AI26" s="547"/>
      <c r="AJ26" s="548"/>
      <c r="AK26" s="547"/>
      <c r="AL26" s="547"/>
      <c r="AM26" s="547"/>
      <c r="AN26" s="547"/>
      <c r="AO26" s="547"/>
      <c r="AP26" s="547"/>
      <c r="AQ26" s="547"/>
      <c r="AR26" s="548"/>
      <c r="AS26" s="547"/>
    </row>
    <row r="27" spans="2:45" x14ac:dyDescent="0.25">
      <c r="B27" s="681" t="s">
        <v>1545</v>
      </c>
      <c r="C27" s="545" t="s">
        <v>1505</v>
      </c>
      <c r="D27" s="544"/>
      <c r="E27" s="546"/>
      <c r="F27" s="547"/>
      <c r="G27" s="547"/>
      <c r="H27" s="547"/>
      <c r="I27" s="547"/>
      <c r="J27" s="547"/>
      <c r="K27" s="547"/>
      <c r="L27" s="548"/>
      <c r="M27" s="549"/>
      <c r="N27" s="547"/>
      <c r="O27" s="547"/>
      <c r="P27" s="547"/>
      <c r="Q27" s="547"/>
      <c r="R27" s="547"/>
      <c r="S27" s="547"/>
      <c r="T27" s="548"/>
      <c r="U27" s="547"/>
      <c r="V27" s="547"/>
      <c r="W27" s="547"/>
      <c r="X27" s="547"/>
      <c r="Y27" s="547"/>
      <c r="Z27" s="547"/>
      <c r="AA27" s="547"/>
      <c r="AB27" s="548"/>
      <c r="AC27" s="547"/>
      <c r="AD27" s="547"/>
      <c r="AE27" s="547"/>
      <c r="AF27" s="547"/>
      <c r="AG27" s="547"/>
      <c r="AH27" s="547"/>
      <c r="AI27" s="547"/>
      <c r="AJ27" s="548"/>
      <c r="AK27" s="547"/>
      <c r="AL27" s="547"/>
      <c r="AM27" s="547"/>
      <c r="AN27" s="547"/>
      <c r="AO27" s="547"/>
      <c r="AP27" s="547"/>
      <c r="AQ27" s="547"/>
      <c r="AR27" s="548"/>
      <c r="AS27" s="547"/>
    </row>
    <row r="28" spans="2:45" x14ac:dyDescent="0.25">
      <c r="B28" s="681" t="s">
        <v>1546</v>
      </c>
      <c r="C28" s="545" t="s">
        <v>1505</v>
      </c>
      <c r="D28" s="544"/>
      <c r="E28" s="546"/>
      <c r="F28" s="547"/>
      <c r="G28" s="547"/>
      <c r="H28" s="547"/>
      <c r="I28" s="547"/>
      <c r="J28" s="550"/>
      <c r="K28" s="547"/>
      <c r="L28" s="548"/>
      <c r="M28" s="553"/>
      <c r="N28" s="547"/>
      <c r="O28" s="547"/>
      <c r="P28" s="547"/>
      <c r="Q28" s="547"/>
      <c r="R28" s="547"/>
      <c r="S28" s="547"/>
      <c r="T28" s="548"/>
      <c r="U28" s="547"/>
      <c r="V28" s="547"/>
      <c r="W28" s="547"/>
      <c r="X28" s="547"/>
      <c r="Y28" s="547"/>
      <c r="Z28" s="547"/>
      <c r="AA28" s="547"/>
      <c r="AB28" s="548"/>
      <c r="AC28" s="547"/>
      <c r="AD28" s="547"/>
      <c r="AE28" s="547"/>
      <c r="AF28" s="547"/>
      <c r="AG28" s="547"/>
      <c r="AH28" s="547"/>
      <c r="AI28" s="547"/>
      <c r="AJ28" s="548"/>
      <c r="AK28" s="547"/>
      <c r="AL28" s="547"/>
      <c r="AM28" s="547"/>
      <c r="AN28" s="547"/>
      <c r="AO28" s="547"/>
      <c r="AP28" s="547"/>
      <c r="AQ28" s="547"/>
      <c r="AR28" s="548"/>
      <c r="AS28" s="547"/>
    </row>
    <row r="29" spans="2:45" x14ac:dyDescent="0.25">
      <c r="B29" s="682" t="s">
        <v>1547</v>
      </c>
      <c r="C29" s="545" t="s">
        <v>1505</v>
      </c>
      <c r="D29" s="544"/>
      <c r="E29" s="546"/>
      <c r="F29" s="547"/>
      <c r="G29" s="547"/>
      <c r="H29" s="547"/>
      <c r="I29" s="554"/>
      <c r="J29" s="547"/>
      <c r="K29" s="547"/>
      <c r="L29" s="548"/>
      <c r="M29" s="553"/>
      <c r="N29" s="547"/>
      <c r="O29" s="547"/>
      <c r="P29" s="547"/>
      <c r="Q29" s="547"/>
      <c r="R29" s="547"/>
      <c r="S29" s="547"/>
      <c r="T29" s="548"/>
      <c r="U29" s="547"/>
      <c r="V29" s="547"/>
      <c r="W29" s="547"/>
      <c r="X29" s="547"/>
      <c r="Y29" s="547"/>
      <c r="Z29" s="547"/>
      <c r="AA29" s="547"/>
      <c r="AB29" s="548"/>
      <c r="AC29" s="547"/>
      <c r="AD29" s="547"/>
      <c r="AE29" s="547"/>
      <c r="AF29" s="547"/>
      <c r="AG29" s="547"/>
      <c r="AH29" s="547"/>
      <c r="AI29" s="547"/>
      <c r="AJ29" s="548"/>
      <c r="AK29" s="547"/>
      <c r="AL29" s="547"/>
      <c r="AM29" s="547"/>
      <c r="AN29" s="547"/>
      <c r="AO29" s="547"/>
      <c r="AP29" s="547"/>
      <c r="AQ29" s="547"/>
      <c r="AR29" s="548"/>
      <c r="AS29" s="547"/>
    </row>
    <row r="30" spans="2:45" x14ac:dyDescent="0.25">
      <c r="B30" s="681"/>
      <c r="C30" s="545"/>
      <c r="D30" s="544"/>
      <c r="E30" s="546"/>
      <c r="F30" s="547"/>
      <c r="G30" s="547"/>
      <c r="H30" s="547"/>
      <c r="I30" s="547"/>
      <c r="J30" s="547"/>
      <c r="K30" s="547"/>
      <c r="L30" s="548"/>
      <c r="M30" s="549"/>
      <c r="N30" s="547"/>
      <c r="O30" s="547"/>
      <c r="P30" s="547"/>
      <c r="Q30" s="547"/>
      <c r="R30" s="547"/>
      <c r="S30" s="547"/>
      <c r="T30" s="548"/>
      <c r="U30" s="547"/>
      <c r="V30" s="547"/>
      <c r="W30" s="547"/>
      <c r="X30" s="547"/>
      <c r="Y30" s="547"/>
      <c r="Z30" s="547"/>
      <c r="AA30" s="547"/>
      <c r="AB30" s="548"/>
      <c r="AC30" s="547"/>
      <c r="AD30" s="547"/>
      <c r="AE30" s="547"/>
      <c r="AF30" s="547"/>
      <c r="AG30" s="547"/>
      <c r="AH30" s="547"/>
      <c r="AI30" s="547"/>
      <c r="AJ30" s="548"/>
      <c r="AK30" s="547"/>
      <c r="AL30" s="547"/>
      <c r="AM30" s="547"/>
      <c r="AN30" s="547"/>
      <c r="AO30" s="547"/>
      <c r="AP30" s="547"/>
      <c r="AQ30" s="547"/>
      <c r="AR30" s="548"/>
      <c r="AS30" s="547"/>
    </row>
    <row r="31" spans="2:45" x14ac:dyDescent="0.25">
      <c r="B31" s="544"/>
      <c r="C31" s="545"/>
      <c r="D31" s="544"/>
      <c r="E31" s="546"/>
      <c r="F31" s="547"/>
      <c r="G31" s="547"/>
      <c r="H31" s="547"/>
      <c r="I31" s="547"/>
      <c r="J31" s="547"/>
      <c r="K31" s="547"/>
      <c r="L31" s="548"/>
      <c r="M31" s="549"/>
      <c r="N31" s="547"/>
      <c r="O31" s="547"/>
      <c r="P31" s="547"/>
      <c r="Q31" s="547"/>
      <c r="R31" s="547"/>
      <c r="S31" s="547"/>
      <c r="T31" s="548"/>
      <c r="U31" s="547"/>
      <c r="V31" s="547"/>
      <c r="W31" s="547"/>
      <c r="X31" s="547"/>
      <c r="Y31" s="547"/>
      <c r="Z31" s="547"/>
      <c r="AA31" s="547"/>
      <c r="AB31" s="548"/>
      <c r="AC31" s="547"/>
      <c r="AD31" s="547"/>
      <c r="AE31" s="547"/>
      <c r="AF31" s="547"/>
      <c r="AG31" s="547"/>
      <c r="AH31" s="547"/>
      <c r="AI31" s="547"/>
      <c r="AJ31" s="548"/>
      <c r="AK31" s="547"/>
      <c r="AL31" s="547"/>
      <c r="AM31" s="547"/>
      <c r="AN31" s="547"/>
      <c r="AO31" s="547"/>
      <c r="AP31" s="547"/>
      <c r="AQ31" s="547"/>
      <c r="AR31" s="548"/>
      <c r="AS31" s="547"/>
    </row>
    <row r="32" spans="2:45" x14ac:dyDescent="0.25">
      <c r="B32" s="544"/>
      <c r="C32" s="545"/>
      <c r="D32" s="544"/>
      <c r="E32" s="546"/>
      <c r="F32" s="547"/>
      <c r="G32" s="547"/>
      <c r="H32" s="547"/>
      <c r="I32" s="547"/>
      <c r="J32" s="547"/>
      <c r="K32" s="547"/>
      <c r="L32" s="548"/>
      <c r="M32" s="549"/>
      <c r="N32" s="547"/>
      <c r="O32" s="547"/>
      <c r="P32" s="547"/>
      <c r="Q32" s="547"/>
      <c r="R32" s="547"/>
      <c r="S32" s="547"/>
      <c r="T32" s="548"/>
      <c r="U32" s="547"/>
      <c r="V32" s="547"/>
      <c r="W32" s="547"/>
      <c r="X32" s="547"/>
      <c r="Y32" s="547"/>
      <c r="Z32" s="547"/>
      <c r="AA32" s="547"/>
      <c r="AB32" s="548"/>
      <c r="AC32" s="547"/>
      <c r="AD32" s="547"/>
      <c r="AE32" s="547"/>
      <c r="AF32" s="547"/>
      <c r="AG32" s="547"/>
      <c r="AH32" s="547"/>
      <c r="AI32" s="547"/>
      <c r="AJ32" s="548"/>
      <c r="AK32" s="547"/>
      <c r="AL32" s="547"/>
      <c r="AM32" s="547"/>
      <c r="AN32" s="547"/>
      <c r="AO32" s="547"/>
      <c r="AP32" s="547"/>
      <c r="AQ32" s="547"/>
      <c r="AR32" s="548"/>
      <c r="AS32" s="547"/>
    </row>
    <row r="33" spans="2:45" x14ac:dyDescent="0.25">
      <c r="B33" s="544"/>
      <c r="C33" s="545"/>
      <c r="D33" s="544"/>
      <c r="E33" s="546"/>
      <c r="F33" s="547"/>
      <c r="G33" s="547"/>
      <c r="H33" s="547"/>
      <c r="I33" s="547"/>
      <c r="J33" s="547"/>
      <c r="K33" s="547"/>
      <c r="L33" s="548"/>
      <c r="M33" s="549"/>
      <c r="N33" s="547"/>
      <c r="O33" s="547"/>
      <c r="P33" s="547"/>
      <c r="Q33" s="547"/>
      <c r="R33" s="547"/>
      <c r="S33" s="547"/>
      <c r="T33" s="548"/>
      <c r="U33" s="547"/>
      <c r="V33" s="547"/>
      <c r="W33" s="547"/>
      <c r="X33" s="547"/>
      <c r="Y33" s="547"/>
      <c r="Z33" s="547"/>
      <c r="AA33" s="547"/>
      <c r="AB33" s="548"/>
      <c r="AC33" s="547"/>
      <c r="AD33" s="547"/>
      <c r="AE33" s="547"/>
      <c r="AF33" s="547"/>
      <c r="AG33" s="547"/>
      <c r="AH33" s="547"/>
      <c r="AI33" s="547"/>
      <c r="AJ33" s="548"/>
      <c r="AK33" s="547"/>
      <c r="AL33" s="547"/>
      <c r="AM33" s="547"/>
      <c r="AN33" s="547"/>
      <c r="AO33" s="547"/>
      <c r="AP33" s="547"/>
      <c r="AQ33" s="547"/>
      <c r="AR33" s="548"/>
      <c r="AS33" s="547"/>
    </row>
    <row r="34" spans="2:45" x14ac:dyDescent="0.25">
      <c r="B34" s="544"/>
      <c r="C34" s="545"/>
      <c r="D34" s="544"/>
      <c r="E34" s="546"/>
      <c r="F34" s="547"/>
      <c r="G34" s="547"/>
      <c r="H34" s="547"/>
      <c r="I34" s="547"/>
      <c r="J34" s="547"/>
      <c r="K34" s="547"/>
      <c r="L34" s="548"/>
      <c r="M34" s="549"/>
      <c r="N34" s="547"/>
      <c r="O34" s="547"/>
      <c r="P34" s="547"/>
      <c r="Q34" s="547"/>
      <c r="R34" s="547"/>
      <c r="S34" s="547"/>
      <c r="T34" s="548"/>
      <c r="U34" s="547"/>
      <c r="V34" s="547"/>
      <c r="W34" s="547"/>
      <c r="X34" s="547"/>
      <c r="Y34" s="547"/>
      <c r="Z34" s="547"/>
      <c r="AA34" s="547"/>
      <c r="AB34" s="548"/>
      <c r="AC34" s="547"/>
      <c r="AD34" s="547"/>
      <c r="AE34" s="547"/>
      <c r="AF34" s="547"/>
      <c r="AG34" s="547"/>
      <c r="AH34" s="547"/>
      <c r="AI34" s="547"/>
      <c r="AJ34" s="548"/>
      <c r="AK34" s="547"/>
      <c r="AL34" s="547"/>
      <c r="AM34" s="547"/>
      <c r="AN34" s="547"/>
      <c r="AO34" s="547"/>
      <c r="AP34" s="547"/>
      <c r="AQ34" s="547"/>
      <c r="AR34" s="548"/>
      <c r="AS34" s="547"/>
    </row>
    <row r="35" spans="2:45" x14ac:dyDescent="0.25">
      <c r="B35" s="544"/>
      <c r="C35" s="545"/>
      <c r="D35" s="544"/>
      <c r="E35" s="546"/>
      <c r="F35" s="547"/>
      <c r="G35" s="547"/>
      <c r="H35" s="547"/>
      <c r="I35" s="547"/>
      <c r="J35" s="547"/>
      <c r="K35" s="547"/>
      <c r="L35" s="548"/>
      <c r="M35" s="549"/>
      <c r="N35" s="547"/>
      <c r="O35" s="547"/>
      <c r="P35" s="547"/>
      <c r="Q35" s="547"/>
      <c r="R35" s="547"/>
      <c r="S35" s="547"/>
      <c r="T35" s="548"/>
      <c r="U35" s="547"/>
      <c r="V35" s="547"/>
      <c r="W35" s="547"/>
      <c r="X35" s="547"/>
      <c r="Y35" s="547"/>
      <c r="Z35" s="547"/>
      <c r="AA35" s="547"/>
      <c r="AB35" s="548"/>
      <c r="AC35" s="547"/>
      <c r="AD35" s="547"/>
      <c r="AE35" s="547"/>
      <c r="AF35" s="547"/>
      <c r="AG35" s="547"/>
      <c r="AH35" s="547"/>
      <c r="AI35" s="547"/>
      <c r="AJ35" s="548"/>
      <c r="AK35" s="547"/>
      <c r="AL35" s="547"/>
      <c r="AM35" s="547"/>
      <c r="AN35" s="547"/>
      <c r="AO35" s="547"/>
      <c r="AP35" s="547"/>
      <c r="AQ35" s="547"/>
      <c r="AR35" s="548"/>
      <c r="AS35" s="547"/>
    </row>
    <row r="36" spans="2:45" x14ac:dyDescent="0.25">
      <c r="B36" s="544"/>
      <c r="C36" s="545"/>
      <c r="D36" s="544"/>
      <c r="E36" s="546"/>
      <c r="F36" s="547"/>
      <c r="G36" s="547"/>
      <c r="H36" s="547"/>
      <c r="I36" s="547"/>
      <c r="J36" s="547"/>
      <c r="K36" s="547"/>
      <c r="L36" s="548"/>
      <c r="M36" s="549"/>
      <c r="N36" s="547"/>
      <c r="O36" s="547"/>
      <c r="P36" s="547"/>
      <c r="Q36" s="547"/>
      <c r="R36" s="547"/>
      <c r="S36" s="547"/>
      <c r="T36" s="548"/>
      <c r="U36" s="547"/>
      <c r="V36" s="547"/>
      <c r="W36" s="547"/>
      <c r="X36" s="547"/>
      <c r="Y36" s="547"/>
      <c r="Z36" s="547"/>
      <c r="AA36" s="547"/>
      <c r="AB36" s="548"/>
      <c r="AC36" s="547"/>
      <c r="AD36" s="547"/>
      <c r="AE36" s="547"/>
      <c r="AF36" s="547"/>
      <c r="AG36" s="547"/>
      <c r="AH36" s="547"/>
      <c r="AI36" s="547"/>
      <c r="AJ36" s="548"/>
      <c r="AK36" s="547"/>
      <c r="AL36" s="547"/>
      <c r="AM36" s="547"/>
      <c r="AN36" s="547"/>
      <c r="AO36" s="547"/>
      <c r="AP36" s="547"/>
      <c r="AQ36" s="547"/>
      <c r="AR36" s="548"/>
      <c r="AS36" s="547"/>
    </row>
    <row r="37" spans="2:45" x14ac:dyDescent="0.25">
      <c r="B37" s="544"/>
      <c r="C37" s="545"/>
      <c r="D37" s="544"/>
      <c r="E37" s="546"/>
      <c r="F37" s="547"/>
      <c r="G37" s="547"/>
      <c r="H37" s="547"/>
      <c r="I37" s="547"/>
      <c r="J37" s="547"/>
      <c r="K37" s="547"/>
      <c r="L37" s="548"/>
      <c r="M37" s="549"/>
      <c r="N37" s="547"/>
      <c r="O37" s="547"/>
      <c r="P37" s="547"/>
      <c r="Q37" s="547"/>
      <c r="R37" s="547"/>
      <c r="S37" s="547"/>
      <c r="T37" s="548"/>
      <c r="U37" s="547"/>
      <c r="V37" s="547"/>
      <c r="W37" s="547"/>
      <c r="X37" s="547"/>
      <c r="Y37" s="547"/>
      <c r="Z37" s="547"/>
      <c r="AA37" s="547"/>
      <c r="AB37" s="548"/>
      <c r="AC37" s="547"/>
      <c r="AD37" s="547"/>
      <c r="AE37" s="547"/>
      <c r="AF37" s="547"/>
      <c r="AG37" s="547"/>
      <c r="AH37" s="547"/>
      <c r="AI37" s="547"/>
      <c r="AJ37" s="548"/>
      <c r="AK37" s="547"/>
      <c r="AL37" s="547"/>
      <c r="AM37" s="547"/>
      <c r="AN37" s="547"/>
      <c r="AO37" s="547"/>
      <c r="AP37" s="547"/>
      <c r="AQ37" s="547"/>
      <c r="AR37" s="548"/>
      <c r="AS37" s="547"/>
    </row>
    <row r="38" spans="2:45" x14ac:dyDescent="0.25">
      <c r="B38" s="544"/>
      <c r="C38" s="545"/>
      <c r="D38" s="544"/>
      <c r="E38" s="546"/>
      <c r="F38" s="547"/>
      <c r="G38" s="547"/>
      <c r="H38" s="547"/>
      <c r="I38" s="547"/>
      <c r="J38" s="547"/>
      <c r="K38" s="547"/>
      <c r="L38" s="548"/>
      <c r="M38" s="549"/>
      <c r="N38" s="547"/>
      <c r="O38" s="547"/>
      <c r="P38" s="547"/>
      <c r="Q38" s="547"/>
      <c r="R38" s="547"/>
      <c r="S38" s="547"/>
      <c r="T38" s="548"/>
      <c r="U38" s="547"/>
      <c r="V38" s="547"/>
      <c r="W38" s="547"/>
      <c r="X38" s="547"/>
      <c r="Y38" s="547"/>
      <c r="Z38" s="547"/>
      <c r="AA38" s="547"/>
      <c r="AB38" s="548"/>
      <c r="AC38" s="547"/>
      <c r="AD38" s="547"/>
      <c r="AE38" s="547"/>
      <c r="AF38" s="547"/>
      <c r="AG38" s="547"/>
      <c r="AH38" s="547"/>
      <c r="AI38" s="547"/>
      <c r="AJ38" s="548"/>
      <c r="AK38" s="547"/>
      <c r="AL38" s="547"/>
      <c r="AM38" s="547"/>
      <c r="AN38" s="547"/>
      <c r="AO38" s="547"/>
      <c r="AP38" s="547"/>
      <c r="AQ38" s="547"/>
      <c r="AR38" s="548"/>
      <c r="AS38" s="547"/>
    </row>
    <row r="39" spans="2:45" x14ac:dyDescent="0.25">
      <c r="B39" s="544"/>
      <c r="C39" s="545"/>
      <c r="D39" s="544"/>
      <c r="E39" s="546"/>
      <c r="F39" s="547"/>
      <c r="G39" s="547"/>
      <c r="H39" s="547"/>
      <c r="I39" s="547"/>
      <c r="J39" s="547"/>
      <c r="K39" s="547"/>
      <c r="L39" s="548"/>
      <c r="M39" s="549"/>
      <c r="N39" s="547"/>
      <c r="O39" s="547"/>
      <c r="P39" s="547"/>
      <c r="Q39" s="547"/>
      <c r="R39" s="547"/>
      <c r="S39" s="547"/>
      <c r="T39" s="548"/>
      <c r="U39" s="547"/>
      <c r="V39" s="547"/>
      <c r="W39" s="547"/>
      <c r="X39" s="547"/>
      <c r="Y39" s="547"/>
      <c r="Z39" s="547"/>
      <c r="AA39" s="547"/>
      <c r="AB39" s="548"/>
      <c r="AC39" s="547"/>
      <c r="AD39" s="547"/>
      <c r="AE39" s="547"/>
      <c r="AF39" s="547"/>
      <c r="AG39" s="547"/>
      <c r="AH39" s="547"/>
      <c r="AI39" s="547"/>
      <c r="AJ39" s="548"/>
      <c r="AK39" s="547"/>
      <c r="AL39" s="547"/>
      <c r="AM39" s="547"/>
      <c r="AN39" s="547"/>
      <c r="AO39" s="547"/>
      <c r="AP39" s="547"/>
      <c r="AQ39" s="547"/>
      <c r="AR39" s="548"/>
      <c r="AS39" s="547"/>
    </row>
    <row r="40" spans="2:45" x14ac:dyDescent="0.25">
      <c r="B40" s="544"/>
      <c r="C40" s="545"/>
      <c r="D40" s="544"/>
      <c r="E40" s="546"/>
      <c r="F40" s="547"/>
      <c r="G40" s="547"/>
      <c r="H40" s="547"/>
      <c r="I40" s="547"/>
      <c r="J40" s="547"/>
      <c r="K40" s="547"/>
      <c r="L40" s="548"/>
      <c r="M40" s="549"/>
      <c r="N40" s="547"/>
      <c r="O40" s="547"/>
      <c r="P40" s="547"/>
      <c r="Q40" s="547"/>
      <c r="R40" s="547"/>
      <c r="S40" s="547"/>
      <c r="T40" s="548"/>
      <c r="U40" s="547"/>
      <c r="V40" s="547"/>
      <c r="W40" s="547"/>
      <c r="X40" s="547"/>
      <c r="Y40" s="547"/>
      <c r="Z40" s="547"/>
      <c r="AA40" s="547"/>
      <c r="AB40" s="548"/>
      <c r="AC40" s="547"/>
      <c r="AD40" s="547"/>
      <c r="AE40" s="547"/>
      <c r="AF40" s="547"/>
      <c r="AG40" s="547"/>
      <c r="AH40" s="547"/>
      <c r="AI40" s="547"/>
      <c r="AJ40" s="548"/>
      <c r="AK40" s="547"/>
      <c r="AL40" s="547"/>
      <c r="AM40" s="547"/>
      <c r="AN40" s="547"/>
      <c r="AO40" s="547"/>
      <c r="AP40" s="547"/>
      <c r="AQ40" s="547"/>
      <c r="AR40" s="548"/>
      <c r="AS40" s="547"/>
    </row>
    <row r="41" spans="2:45" x14ac:dyDescent="0.25">
      <c r="B41" s="544"/>
      <c r="C41" s="545"/>
      <c r="D41" s="544"/>
      <c r="E41" s="546"/>
      <c r="F41" s="547"/>
      <c r="G41" s="547"/>
      <c r="H41" s="547"/>
      <c r="I41" s="547"/>
      <c r="J41" s="547"/>
      <c r="K41" s="547"/>
      <c r="L41" s="548"/>
      <c r="M41" s="549"/>
      <c r="N41" s="547"/>
      <c r="O41" s="547"/>
      <c r="P41" s="547"/>
      <c r="Q41" s="547"/>
      <c r="R41" s="547"/>
      <c r="S41" s="547"/>
      <c r="T41" s="548"/>
      <c r="U41" s="547"/>
      <c r="V41" s="547"/>
      <c r="W41" s="547"/>
      <c r="X41" s="547"/>
      <c r="Y41" s="547"/>
      <c r="Z41" s="547"/>
      <c r="AA41" s="547"/>
      <c r="AB41" s="548"/>
      <c r="AC41" s="547"/>
      <c r="AD41" s="547"/>
      <c r="AE41" s="547"/>
      <c r="AF41" s="547"/>
      <c r="AG41" s="547"/>
      <c r="AH41" s="547"/>
      <c r="AI41" s="547"/>
      <c r="AJ41" s="548"/>
      <c r="AK41" s="547"/>
      <c r="AL41" s="547"/>
      <c r="AM41" s="547"/>
      <c r="AN41" s="547"/>
      <c r="AO41" s="547"/>
      <c r="AP41" s="547"/>
      <c r="AQ41" s="547"/>
      <c r="AR41" s="548"/>
      <c r="AS41" s="547"/>
    </row>
    <row r="42" spans="2:45" x14ac:dyDescent="0.25">
      <c r="E42" s="555"/>
      <c r="F42" s="547"/>
      <c r="G42" s="547"/>
      <c r="H42" s="547"/>
      <c r="I42" s="547"/>
      <c r="J42" s="547"/>
      <c r="K42" s="547"/>
      <c r="L42" s="548"/>
      <c r="M42" s="547"/>
      <c r="N42" s="547"/>
      <c r="O42" s="547"/>
      <c r="P42" s="547"/>
      <c r="Q42" s="547"/>
      <c r="R42" s="547"/>
      <c r="S42" s="547"/>
      <c r="T42" s="548"/>
      <c r="U42" s="547"/>
      <c r="V42" s="547"/>
      <c r="W42" s="547"/>
      <c r="X42" s="547"/>
      <c r="Y42" s="547"/>
      <c r="Z42" s="547"/>
      <c r="AA42" s="547"/>
      <c r="AB42" s="548"/>
      <c r="AC42" s="547"/>
      <c r="AD42" s="547"/>
      <c r="AE42" s="547"/>
      <c r="AF42" s="547"/>
      <c r="AG42" s="547"/>
      <c r="AH42" s="547"/>
      <c r="AI42" s="547"/>
      <c r="AJ42" s="548"/>
      <c r="AK42" s="547"/>
      <c r="AL42" s="547"/>
      <c r="AM42" s="547"/>
      <c r="AN42" s="547"/>
      <c r="AO42" s="547"/>
      <c r="AP42" s="547"/>
      <c r="AQ42" s="547"/>
      <c r="AR42" s="548"/>
      <c r="AS42" s="547"/>
    </row>
    <row r="43" spans="2:45" x14ac:dyDescent="0.25">
      <c r="B43" s="598" t="s">
        <v>86</v>
      </c>
      <c r="C43" s="599"/>
      <c r="D43" s="599"/>
      <c r="E43" s="557"/>
      <c r="F43" s="600">
        <f t="shared" ref="F43:AI43" si="0">SUM(F5:F41)</f>
        <v>0</v>
      </c>
      <c r="G43" s="600">
        <f t="shared" si="0"/>
        <v>0</v>
      </c>
      <c r="H43" s="600">
        <f t="shared" si="0"/>
        <v>0</v>
      </c>
      <c r="I43" s="600">
        <f t="shared" si="0"/>
        <v>0</v>
      </c>
      <c r="J43" s="600">
        <f t="shared" si="0"/>
        <v>0</v>
      </c>
      <c r="K43" s="600">
        <f t="shared" si="0"/>
        <v>0</v>
      </c>
      <c r="L43" s="559"/>
      <c r="M43" s="558">
        <f t="shared" si="0"/>
        <v>0</v>
      </c>
      <c r="N43" s="558">
        <f t="shared" si="0"/>
        <v>0</v>
      </c>
      <c r="O43" s="558">
        <f t="shared" si="0"/>
        <v>0</v>
      </c>
      <c r="P43" s="558">
        <f t="shared" si="0"/>
        <v>0</v>
      </c>
      <c r="Q43" s="558">
        <f t="shared" si="0"/>
        <v>0</v>
      </c>
      <c r="R43" s="558">
        <f t="shared" si="0"/>
        <v>0</v>
      </c>
      <c r="S43" s="558">
        <f t="shared" si="0"/>
        <v>0</v>
      </c>
      <c r="T43" s="559"/>
      <c r="U43" s="558">
        <f t="shared" si="0"/>
        <v>0</v>
      </c>
      <c r="V43" s="558">
        <f t="shared" si="0"/>
        <v>0</v>
      </c>
      <c r="W43" s="558">
        <f t="shared" si="0"/>
        <v>0</v>
      </c>
      <c r="X43" s="558">
        <f t="shared" si="0"/>
        <v>0</v>
      </c>
      <c r="Y43" s="558">
        <f t="shared" si="0"/>
        <v>0</v>
      </c>
      <c r="Z43" s="558">
        <f t="shared" si="0"/>
        <v>0</v>
      </c>
      <c r="AA43" s="558">
        <f t="shared" si="0"/>
        <v>0</v>
      </c>
      <c r="AB43" s="559"/>
      <c r="AC43" s="558">
        <f t="shared" si="0"/>
        <v>0</v>
      </c>
      <c r="AD43" s="558">
        <f t="shared" si="0"/>
        <v>0</v>
      </c>
      <c r="AE43" s="558">
        <f t="shared" si="0"/>
        <v>0</v>
      </c>
      <c r="AF43" s="558">
        <f t="shared" si="0"/>
        <v>0</v>
      </c>
      <c r="AG43" s="558">
        <f t="shared" si="0"/>
        <v>0</v>
      </c>
      <c r="AH43" s="558">
        <f t="shared" si="0"/>
        <v>0</v>
      </c>
      <c r="AI43" s="558">
        <f t="shared" si="0"/>
        <v>0</v>
      </c>
      <c r="AJ43" s="559"/>
      <c r="AK43" s="558">
        <f t="shared" ref="AK43:AQ43" si="1">SUM(AK5:AK41)</f>
        <v>0</v>
      </c>
      <c r="AL43" s="558">
        <f t="shared" si="1"/>
        <v>0</v>
      </c>
      <c r="AM43" s="558">
        <f t="shared" si="1"/>
        <v>0</v>
      </c>
      <c r="AN43" s="558">
        <f t="shared" si="1"/>
        <v>0</v>
      </c>
      <c r="AO43" s="558">
        <f t="shared" si="1"/>
        <v>0</v>
      </c>
      <c r="AP43" s="558">
        <f t="shared" si="1"/>
        <v>0</v>
      </c>
      <c r="AQ43" s="558">
        <f t="shared" si="1"/>
        <v>0</v>
      </c>
      <c r="AR43" s="559"/>
      <c r="AS43" s="558">
        <f t="shared" ref="AS43" si="2">SUM(AS5:AS41)</f>
        <v>0</v>
      </c>
    </row>
  </sheetData>
  <mergeCells count="13">
    <mergeCell ref="B3:B4"/>
    <mergeCell ref="C3:C4"/>
    <mergeCell ref="D3:D4"/>
    <mergeCell ref="F3:M3"/>
    <mergeCell ref="N3:U3"/>
    <mergeCell ref="V3:AC3"/>
    <mergeCell ref="AD3:AK3"/>
    <mergeCell ref="AL3:AS3"/>
    <mergeCell ref="F2:M2"/>
    <mergeCell ref="N2:U2"/>
    <mergeCell ref="V2:AC2"/>
    <mergeCell ref="AD2:AK2"/>
    <mergeCell ref="AL2:AS2"/>
  </mergeCells>
  <dataValidations count="2">
    <dataValidation type="list" allowBlank="1" showInputMessage="1" showErrorMessage="1" sqref="D5:E41" xr:uid="{330FD42D-850E-4DD2-A28C-A78F1F1AA778}">
      <formula1>"Wire, Retail"</formula1>
    </dataValidation>
    <dataValidation type="list" allowBlank="1" showInputMessage="1" showErrorMessage="1" sqref="C5:C41" xr:uid="{7D1917EC-CDAD-4AA1-A9F4-8AEE694D8E9A}">
      <formula1>#REF!</formula1>
    </dataValidation>
  </dataValidation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FFED-7DD9-4C1F-8CD6-93BF017E5FBA}">
  <dimension ref="A1:CJ46"/>
  <sheetViews>
    <sheetView showGridLines="0" zoomScale="85" zoomScaleNormal="85" workbookViewId="0">
      <pane xSplit="4" ySplit="4" topLeftCell="AT24" activePane="bottomRight" state="frozen"/>
      <selection activeCell="B25" sqref="B25"/>
      <selection pane="topRight" activeCell="B25" sqref="B25"/>
      <selection pane="bottomLeft" activeCell="B25" sqref="B25"/>
      <selection pane="bottomRight" activeCell="B30" sqref="B30:B32"/>
    </sheetView>
  </sheetViews>
  <sheetFormatPr defaultColWidth="9.109375" defaultRowHeight="13.8" x14ac:dyDescent="0.25"/>
  <cols>
    <col min="1" max="1" width="18.6640625" style="518" customWidth="1"/>
    <col min="2" max="2" width="48.44140625" style="518" customWidth="1"/>
    <col min="3" max="4" width="18.6640625" style="518" customWidth="1"/>
    <col min="5" max="5" width="21.33203125" style="518" customWidth="1"/>
    <col min="6" max="6" width="11" style="518" customWidth="1"/>
    <col min="7" max="8" width="18.33203125" style="518" customWidth="1"/>
    <col min="9" max="10" width="15.33203125" style="518" customWidth="1"/>
    <col min="11" max="11" width="12.5546875" style="518" customWidth="1"/>
    <col min="12" max="12" width="2.109375" style="518" customWidth="1"/>
    <col min="13" max="13" width="18.33203125" style="518" customWidth="1"/>
    <col min="14" max="14" width="11.6640625" style="518" customWidth="1"/>
    <col min="15" max="15" width="12.5546875" style="518" customWidth="1"/>
    <col min="16" max="16" width="11.5546875" style="518" customWidth="1"/>
    <col min="17" max="18" width="12.6640625" style="518" customWidth="1"/>
    <col min="19" max="19" width="11" style="518" customWidth="1"/>
    <col min="20" max="20" width="1.33203125" style="518" customWidth="1"/>
    <col min="21" max="21" width="13.88671875" style="518" customWidth="1"/>
    <col min="22" max="23" width="12" style="518" customWidth="1"/>
    <col min="24" max="24" width="11.44140625" style="518" customWidth="1"/>
    <col min="25" max="26" width="12.109375" style="518" customWidth="1"/>
    <col min="27" max="27" width="12.6640625" style="518" customWidth="1"/>
    <col min="28" max="28" width="1.88671875" style="518" customWidth="1"/>
    <col min="29" max="29" width="12" style="518" customWidth="1"/>
    <col min="30" max="30" width="13.88671875" style="518" customWidth="1"/>
    <col min="31" max="32" width="12" style="518" customWidth="1"/>
    <col min="33" max="33" width="11.44140625" style="518" customWidth="1"/>
    <col min="34" max="35" width="12.109375" style="518" customWidth="1"/>
    <col min="36" max="36" width="12.6640625" style="518" customWidth="1"/>
    <col min="37" max="37" width="1.88671875" style="518" customWidth="1"/>
    <col min="38" max="40" width="12" style="518" customWidth="1"/>
    <col min="41" max="41" width="11.44140625" style="518" customWidth="1"/>
    <col min="42" max="43" width="12.109375" style="518" customWidth="1"/>
    <col min="44" max="44" width="12.6640625" style="518" customWidth="1"/>
    <col min="45" max="45" width="1.88671875" style="518" customWidth="1"/>
    <col min="46" max="46" width="12" style="518" customWidth="1"/>
    <col min="47" max="47" width="38.88671875" style="518" customWidth="1"/>
    <col min="48" max="49" width="9.109375" style="518"/>
    <col min="50" max="50" width="11" style="518" hidden="1" customWidth="1"/>
    <col min="51" max="52" width="18.33203125" style="518" hidden="1" customWidth="1"/>
    <col min="53" max="54" width="15.33203125" style="518" hidden="1" customWidth="1"/>
    <col min="55" max="55" width="12.5546875" style="518" hidden="1" customWidth="1"/>
    <col min="56" max="56" width="2.109375" style="518" hidden="1" customWidth="1"/>
    <col min="57" max="57" width="18.33203125" style="518" hidden="1" customWidth="1"/>
    <col min="58" max="58" width="11.6640625" style="518" hidden="1" customWidth="1"/>
    <col min="59" max="59" width="12.5546875" style="518" hidden="1" customWidth="1"/>
    <col min="60" max="60" width="11.5546875" style="518" hidden="1" customWidth="1"/>
    <col min="61" max="61" width="12.6640625" style="518" hidden="1" customWidth="1"/>
    <col min="62" max="62" width="13.88671875" style="518" hidden="1" customWidth="1"/>
    <col min="63" max="63" width="11" style="518" hidden="1" customWidth="1"/>
    <col min="64" max="64" width="1.33203125" style="518" hidden="1" customWidth="1"/>
    <col min="65" max="65" width="13.88671875" style="518" hidden="1" customWidth="1"/>
    <col min="66" max="67" width="12" style="518" hidden="1" customWidth="1"/>
    <col min="68" max="68" width="11.44140625" style="518" hidden="1" customWidth="1"/>
    <col min="69" max="70" width="12.109375" style="518" hidden="1" customWidth="1"/>
    <col min="71" max="71" width="12.6640625" style="518" hidden="1" customWidth="1"/>
    <col min="72" max="72" width="1.88671875" style="518" hidden="1" customWidth="1"/>
    <col min="73" max="73" width="13.5546875" style="518" hidden="1" customWidth="1"/>
    <col min="74" max="74" width="38.88671875" style="518" hidden="1" customWidth="1"/>
    <col min="75" max="87" width="0" style="518" hidden="1" customWidth="1"/>
    <col min="88" max="88" width="12.109375" style="518" hidden="1" customWidth="1"/>
    <col min="89" max="16384" width="9.109375" style="518"/>
  </cols>
  <sheetData>
    <row r="1" spans="1:87" x14ac:dyDescent="0.25">
      <c r="A1" s="518" t="s">
        <v>1519</v>
      </c>
      <c r="H1" s="540"/>
      <c r="AZ1" s="540"/>
    </row>
    <row r="2" spans="1:87" x14ac:dyDescent="0.25">
      <c r="F2" s="901" t="s">
        <v>105</v>
      </c>
      <c r="G2" s="902"/>
      <c r="H2" s="902"/>
      <c r="I2" s="902"/>
      <c r="J2" s="902"/>
      <c r="K2" s="902"/>
      <c r="L2" s="902"/>
      <c r="M2" s="903"/>
      <c r="N2" s="901" t="s">
        <v>104</v>
      </c>
      <c r="O2" s="902"/>
      <c r="P2" s="902"/>
      <c r="Q2" s="902"/>
      <c r="R2" s="902"/>
      <c r="S2" s="902"/>
      <c r="T2" s="902"/>
      <c r="U2" s="903"/>
      <c r="V2" s="901" t="s">
        <v>211</v>
      </c>
      <c r="W2" s="902"/>
      <c r="X2" s="902"/>
      <c r="Y2" s="902"/>
      <c r="Z2" s="902"/>
      <c r="AA2" s="902"/>
      <c r="AB2" s="902"/>
      <c r="AC2" s="903"/>
      <c r="AD2" s="601"/>
      <c r="AE2" s="901" t="s">
        <v>128</v>
      </c>
      <c r="AF2" s="902"/>
      <c r="AG2" s="902"/>
      <c r="AH2" s="902"/>
      <c r="AI2" s="902"/>
      <c r="AJ2" s="902"/>
      <c r="AK2" s="902"/>
      <c r="AL2" s="903"/>
      <c r="AM2" s="901" t="s">
        <v>485</v>
      </c>
      <c r="AN2" s="902"/>
      <c r="AO2" s="902"/>
      <c r="AP2" s="902"/>
      <c r="AQ2" s="902"/>
      <c r="AR2" s="902"/>
      <c r="AS2" s="902"/>
      <c r="AT2" s="903"/>
      <c r="AU2" s="915" t="s">
        <v>1552</v>
      </c>
      <c r="AX2" s="920" t="s">
        <v>106</v>
      </c>
      <c r="AY2" s="921"/>
      <c r="AZ2" s="921"/>
      <c r="BA2" s="921"/>
      <c r="BB2" s="921"/>
      <c r="BC2" s="921"/>
      <c r="BD2" s="921"/>
      <c r="BE2" s="922"/>
      <c r="BF2" s="920" t="s">
        <v>105</v>
      </c>
      <c r="BG2" s="921"/>
      <c r="BH2" s="921"/>
      <c r="BI2" s="921"/>
      <c r="BJ2" s="921"/>
      <c r="BK2" s="921"/>
      <c r="BL2" s="921"/>
      <c r="BM2" s="922"/>
      <c r="BN2" s="920" t="s">
        <v>104</v>
      </c>
      <c r="BO2" s="921"/>
      <c r="BP2" s="921"/>
      <c r="BQ2" s="921"/>
      <c r="BR2" s="921"/>
      <c r="BS2" s="921"/>
      <c r="BT2" s="921"/>
      <c r="BU2" s="922"/>
      <c r="CB2" s="920" t="s">
        <v>1548</v>
      </c>
      <c r="CC2" s="921"/>
      <c r="CD2" s="921"/>
      <c r="CE2" s="921"/>
      <c r="CF2" s="921"/>
      <c r="CG2" s="921"/>
      <c r="CH2" s="921"/>
      <c r="CI2" s="922"/>
    </row>
    <row r="3" spans="1:87" ht="13.8" customHeight="1" x14ac:dyDescent="0.25">
      <c r="A3" s="923" t="s">
        <v>1549</v>
      </c>
      <c r="B3" s="923" t="s">
        <v>1520</v>
      </c>
      <c r="C3" s="925" t="s">
        <v>1489</v>
      </c>
      <c r="D3" s="905" t="s">
        <v>1522</v>
      </c>
      <c r="E3" s="905" t="s">
        <v>1550</v>
      </c>
      <c r="F3" s="917" t="s">
        <v>1551</v>
      </c>
      <c r="G3" s="918"/>
      <c r="H3" s="918"/>
      <c r="I3" s="918"/>
      <c r="J3" s="918"/>
      <c r="K3" s="918"/>
      <c r="L3" s="918"/>
      <c r="M3" s="919"/>
      <c r="N3" s="917" t="s">
        <v>1523</v>
      </c>
      <c r="O3" s="918"/>
      <c r="P3" s="918"/>
      <c r="Q3" s="918"/>
      <c r="R3" s="918"/>
      <c r="S3" s="918"/>
      <c r="T3" s="918"/>
      <c r="U3" s="919"/>
      <c r="V3" s="917" t="s">
        <v>1523</v>
      </c>
      <c r="W3" s="918"/>
      <c r="X3" s="918"/>
      <c r="Y3" s="918"/>
      <c r="Z3" s="918"/>
      <c r="AA3" s="918"/>
      <c r="AB3" s="918"/>
      <c r="AC3" s="919"/>
      <c r="AD3" s="602"/>
      <c r="AE3" s="917" t="s">
        <v>1523</v>
      </c>
      <c r="AF3" s="918"/>
      <c r="AG3" s="918"/>
      <c r="AH3" s="918"/>
      <c r="AI3" s="918"/>
      <c r="AJ3" s="918"/>
      <c r="AK3" s="918"/>
      <c r="AL3" s="919"/>
      <c r="AM3" s="917" t="s">
        <v>1523</v>
      </c>
      <c r="AN3" s="918"/>
      <c r="AO3" s="918"/>
      <c r="AP3" s="918"/>
      <c r="AQ3" s="918"/>
      <c r="AR3" s="918"/>
      <c r="AS3" s="918"/>
      <c r="AT3" s="919"/>
      <c r="AU3" s="915"/>
      <c r="AX3" s="907" t="s">
        <v>1551</v>
      </c>
      <c r="AY3" s="908"/>
      <c r="AZ3" s="908"/>
      <c r="BA3" s="908"/>
      <c r="BB3" s="908"/>
      <c r="BC3" s="908"/>
      <c r="BD3" s="908"/>
      <c r="BE3" s="909"/>
      <c r="BF3" s="907" t="s">
        <v>1523</v>
      </c>
      <c r="BG3" s="908"/>
      <c r="BH3" s="908"/>
      <c r="BI3" s="908"/>
      <c r="BJ3" s="908"/>
      <c r="BK3" s="908"/>
      <c r="BL3" s="908"/>
      <c r="BM3" s="909"/>
      <c r="BN3" s="907" t="s">
        <v>1523</v>
      </c>
      <c r="BO3" s="908"/>
      <c r="BP3" s="908"/>
      <c r="BQ3" s="908"/>
      <c r="BR3" s="908"/>
      <c r="BS3" s="908"/>
      <c r="BT3" s="908"/>
      <c r="BU3" s="909"/>
      <c r="BV3" s="910" t="s">
        <v>1552</v>
      </c>
      <c r="CB3" s="907" t="s">
        <v>1523</v>
      </c>
      <c r="CC3" s="908"/>
      <c r="CD3" s="908"/>
      <c r="CE3" s="908"/>
      <c r="CF3" s="908"/>
      <c r="CG3" s="908"/>
      <c r="CH3" s="908"/>
      <c r="CI3" s="909"/>
    </row>
    <row r="4" spans="1:87" ht="27.6" x14ac:dyDescent="0.25">
      <c r="A4" s="924"/>
      <c r="B4" s="924"/>
      <c r="C4" s="926"/>
      <c r="D4" s="906"/>
      <c r="E4" s="906"/>
      <c r="F4" s="596" t="s">
        <v>1494</v>
      </c>
      <c r="G4" s="596" t="s">
        <v>1495</v>
      </c>
      <c r="H4" s="596" t="s">
        <v>1496</v>
      </c>
      <c r="I4" s="596" t="s">
        <v>1497</v>
      </c>
      <c r="J4" s="596" t="s">
        <v>1498</v>
      </c>
      <c r="K4" s="596" t="s">
        <v>1524</v>
      </c>
      <c r="L4" s="543"/>
      <c r="M4" s="596" t="s">
        <v>86</v>
      </c>
      <c r="N4" s="596" t="s">
        <v>1494</v>
      </c>
      <c r="O4" s="596" t="s">
        <v>1495</v>
      </c>
      <c r="P4" s="596" t="s">
        <v>1496</v>
      </c>
      <c r="Q4" s="596" t="s">
        <v>1497</v>
      </c>
      <c r="R4" s="596" t="s">
        <v>1498</v>
      </c>
      <c r="S4" s="596" t="s">
        <v>1524</v>
      </c>
      <c r="T4" s="543"/>
      <c r="U4" s="596" t="s">
        <v>86</v>
      </c>
      <c r="V4" s="596" t="s">
        <v>1494</v>
      </c>
      <c r="W4" s="596" t="s">
        <v>1495</v>
      </c>
      <c r="X4" s="596" t="s">
        <v>1496</v>
      </c>
      <c r="Y4" s="596" t="s">
        <v>1497</v>
      </c>
      <c r="Z4" s="596" t="s">
        <v>1498</v>
      </c>
      <c r="AA4" s="596" t="s">
        <v>1524</v>
      </c>
      <c r="AB4" s="543"/>
      <c r="AC4" s="596" t="s">
        <v>86</v>
      </c>
      <c r="AD4" s="596" t="s">
        <v>86</v>
      </c>
      <c r="AE4" s="596" t="s">
        <v>1494</v>
      </c>
      <c r="AF4" s="596" t="s">
        <v>1495</v>
      </c>
      <c r="AG4" s="596" t="s">
        <v>1496</v>
      </c>
      <c r="AH4" s="596" t="s">
        <v>1497</v>
      </c>
      <c r="AI4" s="596" t="s">
        <v>1498</v>
      </c>
      <c r="AJ4" s="596" t="s">
        <v>1524</v>
      </c>
      <c r="AK4" s="543"/>
      <c r="AL4" s="596" t="s">
        <v>86</v>
      </c>
      <c r="AM4" s="596" t="s">
        <v>1494</v>
      </c>
      <c r="AN4" s="596" t="s">
        <v>1495</v>
      </c>
      <c r="AO4" s="596" t="s">
        <v>1496</v>
      </c>
      <c r="AP4" s="596" t="s">
        <v>1497</v>
      </c>
      <c r="AQ4" s="596" t="s">
        <v>1498</v>
      </c>
      <c r="AR4" s="596" t="s">
        <v>1524</v>
      </c>
      <c r="AS4" s="543"/>
      <c r="AT4" s="596" t="s">
        <v>86</v>
      </c>
      <c r="AU4" s="916"/>
      <c r="AX4" s="519" t="s">
        <v>1494</v>
      </c>
      <c r="AY4" s="519" t="s">
        <v>1495</v>
      </c>
      <c r="AZ4" s="519" t="s">
        <v>1496</v>
      </c>
      <c r="BA4" s="519" t="s">
        <v>1497</v>
      </c>
      <c r="BB4" s="519" t="s">
        <v>1498</v>
      </c>
      <c r="BC4" s="519" t="s">
        <v>1524</v>
      </c>
      <c r="BD4" s="543"/>
      <c r="BE4" s="519" t="s">
        <v>86</v>
      </c>
      <c r="BF4" s="519" t="s">
        <v>1494</v>
      </c>
      <c r="BG4" s="519" t="s">
        <v>1495</v>
      </c>
      <c r="BH4" s="519" t="s">
        <v>1496</v>
      </c>
      <c r="BI4" s="519" t="s">
        <v>1497</v>
      </c>
      <c r="BJ4" s="519" t="s">
        <v>1498</v>
      </c>
      <c r="BK4" s="519" t="s">
        <v>1524</v>
      </c>
      <c r="BL4" s="543"/>
      <c r="BM4" s="519" t="s">
        <v>86</v>
      </c>
      <c r="BN4" s="519" t="s">
        <v>1494</v>
      </c>
      <c r="BO4" s="519" t="s">
        <v>1495</v>
      </c>
      <c r="BP4" s="519" t="s">
        <v>1496</v>
      </c>
      <c r="BQ4" s="519" t="s">
        <v>1497</v>
      </c>
      <c r="BR4" s="519" t="s">
        <v>1498</v>
      </c>
      <c r="BS4" s="519" t="s">
        <v>1524</v>
      </c>
      <c r="BT4" s="543"/>
      <c r="BU4" s="519" t="s">
        <v>86</v>
      </c>
      <c r="BV4" s="911"/>
      <c r="CB4" s="519" t="s">
        <v>1494</v>
      </c>
      <c r="CC4" s="519" t="s">
        <v>1495</v>
      </c>
      <c r="CD4" s="519" t="s">
        <v>1496</v>
      </c>
      <c r="CE4" s="519" t="s">
        <v>1497</v>
      </c>
      <c r="CF4" s="519" t="s">
        <v>1498</v>
      </c>
      <c r="CG4" s="519" t="s">
        <v>1524</v>
      </c>
      <c r="CH4" s="543"/>
      <c r="CI4" s="519" t="s">
        <v>86</v>
      </c>
    </row>
    <row r="5" spans="1:87" x14ac:dyDescent="0.25">
      <c r="A5" s="912" t="s">
        <v>1553</v>
      </c>
      <c r="B5" s="521" t="s">
        <v>1554</v>
      </c>
      <c r="C5" s="520" t="s">
        <v>1504</v>
      </c>
      <c r="D5" s="520"/>
      <c r="E5" s="544"/>
      <c r="F5" s="544"/>
      <c r="G5" s="544"/>
      <c r="H5" s="544"/>
      <c r="I5" s="547"/>
      <c r="J5" s="544"/>
      <c r="K5" s="544"/>
      <c r="L5" s="546"/>
      <c r="M5" s="547"/>
      <c r="N5" s="544"/>
      <c r="O5" s="544"/>
      <c r="P5" s="544"/>
      <c r="Q5" s="544"/>
      <c r="R5" s="544"/>
      <c r="S5" s="544"/>
      <c r="T5" s="546"/>
      <c r="U5" s="547"/>
      <c r="V5" s="544"/>
      <c r="W5" s="544"/>
      <c r="X5" s="544"/>
      <c r="Y5" s="544"/>
      <c r="Z5" s="544"/>
      <c r="AA5" s="544"/>
      <c r="AB5" s="546"/>
      <c r="AC5" s="547"/>
      <c r="AD5" s="547"/>
      <c r="AE5" s="544"/>
      <c r="AF5" s="544"/>
      <c r="AG5" s="544"/>
      <c r="AH5" s="544"/>
      <c r="AI5" s="544"/>
      <c r="AJ5" s="544"/>
      <c r="AK5" s="546"/>
      <c r="AL5" s="547"/>
      <c r="AM5" s="544"/>
      <c r="AN5" s="544"/>
      <c r="AO5" s="544"/>
      <c r="AP5" s="544"/>
      <c r="AQ5" s="544"/>
      <c r="AR5" s="544"/>
      <c r="AS5" s="546"/>
      <c r="AT5" s="547"/>
      <c r="AU5" s="544"/>
      <c r="AX5" s="544"/>
      <c r="AY5" s="544"/>
      <c r="AZ5" s="544"/>
      <c r="BA5" s="547">
        <f>12827367.7007408/10^7</f>
        <v>1.2827367700740799</v>
      </c>
      <c r="BB5" s="544"/>
      <c r="BC5" s="544"/>
      <c r="BD5" s="546"/>
      <c r="BE5" s="547">
        <f t="shared" ref="BE5:BE10" si="0">SUM(AX5:BC5)</f>
        <v>1.2827367700740799</v>
      </c>
      <c r="BF5" s="544"/>
      <c r="BG5" s="544"/>
      <c r="BH5" s="544"/>
      <c r="BI5" s="560">
        <f>15729079.6014413/10^7</f>
        <v>1.57290796014413</v>
      </c>
      <c r="BJ5" s="544"/>
      <c r="BK5" s="544"/>
      <c r="BL5" s="546"/>
      <c r="BM5" s="547">
        <f>SUM(BF5:BK5)</f>
        <v>1.57290796014413</v>
      </c>
      <c r="BN5" s="544"/>
      <c r="BO5" s="544"/>
      <c r="BP5" s="544"/>
      <c r="BQ5" s="544">
        <f>4615966.83834585/10^7</f>
        <v>0.46159668383458496</v>
      </c>
      <c r="BR5" s="544"/>
      <c r="BS5" s="544"/>
      <c r="BT5" s="546"/>
      <c r="BU5" s="547">
        <f>SUM(BN5:BS5)</f>
        <v>0.46159668383458496</v>
      </c>
      <c r="BV5" s="544"/>
      <c r="CB5" s="544"/>
      <c r="CC5" s="544"/>
      <c r="CD5" s="544"/>
      <c r="CE5" s="554">
        <f>8169350.49871385/10^7</f>
        <v>0.81693504987138499</v>
      </c>
      <c r="CF5" s="544"/>
      <c r="CG5" s="544"/>
      <c r="CH5" s="546"/>
      <c r="CI5" s="547">
        <f>SUM(CB5:CG5)</f>
        <v>0.81693504987138499</v>
      </c>
    </row>
    <row r="6" spans="1:87" x14ac:dyDescent="0.25">
      <c r="A6" s="913"/>
      <c r="B6" s="521" t="s">
        <v>1555</v>
      </c>
      <c r="C6" s="520"/>
      <c r="D6" s="520"/>
      <c r="E6" s="544"/>
      <c r="F6" s="547"/>
      <c r="G6" s="547"/>
      <c r="H6" s="547"/>
      <c r="I6" s="547"/>
      <c r="J6" s="547"/>
      <c r="K6" s="547"/>
      <c r="L6" s="548"/>
      <c r="M6" s="547"/>
      <c r="N6" s="544"/>
      <c r="O6" s="544"/>
      <c r="P6" s="544"/>
      <c r="Q6" s="544"/>
      <c r="R6" s="544"/>
      <c r="S6" s="544"/>
      <c r="T6" s="548"/>
      <c r="U6" s="547"/>
      <c r="V6" s="544"/>
      <c r="W6" s="544"/>
      <c r="X6" s="544"/>
      <c r="Y6" s="544"/>
      <c r="Z6" s="544"/>
      <c r="AA6" s="544"/>
      <c r="AB6" s="548"/>
      <c r="AC6" s="547"/>
      <c r="AD6" s="547"/>
      <c r="AE6" s="544"/>
      <c r="AF6" s="544"/>
      <c r="AG6" s="544"/>
      <c r="AH6" s="544"/>
      <c r="AI6" s="544"/>
      <c r="AJ6" s="544"/>
      <c r="AK6" s="548"/>
      <c r="AL6" s="547"/>
      <c r="AM6" s="544"/>
      <c r="AN6" s="544"/>
      <c r="AO6" s="544"/>
      <c r="AP6" s="544"/>
      <c r="AQ6" s="544"/>
      <c r="AR6" s="544"/>
      <c r="AS6" s="548"/>
      <c r="AT6" s="547"/>
      <c r="AU6" s="544"/>
      <c r="AX6" s="547"/>
      <c r="AY6" s="547"/>
      <c r="AZ6" s="547"/>
      <c r="BA6" s="547"/>
      <c r="BB6" s="547"/>
      <c r="BC6" s="547"/>
      <c r="BD6" s="548"/>
      <c r="BE6" s="547">
        <f t="shared" si="0"/>
        <v>0</v>
      </c>
      <c r="BF6" s="547"/>
      <c r="BG6" s="547"/>
      <c r="BH6" s="547"/>
      <c r="BI6" s="547"/>
      <c r="BJ6" s="547"/>
      <c r="BK6" s="547"/>
      <c r="BL6" s="548"/>
      <c r="BM6" s="547">
        <f>SUM(BF6:BK6)</f>
        <v>0</v>
      </c>
      <c r="BN6" s="547"/>
      <c r="BO6" s="547"/>
      <c r="BP6" s="547"/>
      <c r="BQ6" s="547"/>
      <c r="BR6" s="547"/>
      <c r="BS6" s="547"/>
      <c r="BT6" s="548"/>
      <c r="BU6" s="547">
        <f>SUM(BN6:BS6)</f>
        <v>0</v>
      </c>
      <c r="BV6" s="544"/>
      <c r="CB6" s="547"/>
      <c r="CC6" s="547"/>
      <c r="CD6" s="547"/>
      <c r="CE6" s="547"/>
      <c r="CF6" s="547"/>
      <c r="CG6" s="547"/>
      <c r="CH6" s="548"/>
      <c r="CI6" s="547">
        <f>SUM(CB6:CG6)</f>
        <v>0</v>
      </c>
    </row>
    <row r="7" spans="1:87" x14ac:dyDescent="0.25">
      <c r="A7" s="913"/>
      <c r="B7" s="521" t="s">
        <v>1556</v>
      </c>
      <c r="C7" s="520"/>
      <c r="D7" s="520"/>
      <c r="E7" s="544"/>
      <c r="F7" s="547"/>
      <c r="G7" s="547"/>
      <c r="H7" s="547"/>
      <c r="I7" s="547"/>
      <c r="J7" s="547"/>
      <c r="K7" s="547"/>
      <c r="L7" s="548"/>
      <c r="M7" s="547"/>
      <c r="N7" s="544"/>
      <c r="O7" s="544"/>
      <c r="P7" s="544"/>
      <c r="Q7" s="544"/>
      <c r="R7" s="544"/>
      <c r="S7" s="544"/>
      <c r="T7" s="548"/>
      <c r="U7" s="547"/>
      <c r="V7" s="544"/>
      <c r="W7" s="544"/>
      <c r="X7" s="544"/>
      <c r="Y7" s="544"/>
      <c r="Z7" s="544"/>
      <c r="AA7" s="544"/>
      <c r="AB7" s="548"/>
      <c r="AC7" s="547"/>
      <c r="AD7" s="547"/>
      <c r="AE7" s="544"/>
      <c r="AF7" s="544"/>
      <c r="AG7" s="544"/>
      <c r="AH7" s="544"/>
      <c r="AI7" s="544"/>
      <c r="AJ7" s="544"/>
      <c r="AK7" s="548"/>
      <c r="AL7" s="547"/>
      <c r="AM7" s="544"/>
      <c r="AN7" s="544"/>
      <c r="AO7" s="544"/>
      <c r="AP7" s="544"/>
      <c r="AQ7" s="544"/>
      <c r="AR7" s="544"/>
      <c r="AS7" s="548"/>
      <c r="AT7" s="547"/>
      <c r="AU7" s="544"/>
      <c r="AX7" s="547"/>
      <c r="AY7" s="547"/>
      <c r="AZ7" s="547"/>
      <c r="BA7" s="547"/>
      <c r="BB7" s="547"/>
      <c r="BC7" s="547"/>
      <c r="BD7" s="548"/>
      <c r="BE7" s="547">
        <f t="shared" si="0"/>
        <v>0</v>
      </c>
      <c r="BF7" s="547"/>
      <c r="BG7" s="547"/>
      <c r="BH7" s="547"/>
      <c r="BI7" s="547"/>
      <c r="BJ7" s="547"/>
      <c r="BK7" s="547"/>
      <c r="BL7" s="548"/>
      <c r="BM7" s="547">
        <f t="shared" ref="BM7:BM42" si="1">SUM(BF7:BK7)</f>
        <v>0</v>
      </c>
      <c r="BN7" s="547"/>
      <c r="BO7" s="547"/>
      <c r="BP7" s="547"/>
      <c r="BQ7" s="547"/>
      <c r="BR7" s="547"/>
      <c r="BS7" s="547"/>
      <c r="BT7" s="548"/>
      <c r="BU7" s="547">
        <f t="shared" ref="BU7:BU42" si="2">SUM(BN7:BS7)</f>
        <v>0</v>
      </c>
      <c r="BV7" s="544"/>
      <c r="CB7" s="547"/>
      <c r="CC7" s="547"/>
      <c r="CD7" s="547"/>
      <c r="CE7" s="547"/>
      <c r="CF7" s="547"/>
      <c r="CG7" s="547"/>
      <c r="CH7" s="548"/>
      <c r="CI7" s="547">
        <f t="shared" ref="CI7:CI42" si="3">SUM(CB7:CG7)</f>
        <v>0</v>
      </c>
    </row>
    <row r="8" spans="1:87" ht="27.6" x14ac:dyDescent="0.25">
      <c r="A8" s="913"/>
      <c r="B8" s="521" t="s">
        <v>1557</v>
      </c>
      <c r="C8" s="520"/>
      <c r="D8" s="520"/>
      <c r="E8" s="544"/>
      <c r="F8" s="547"/>
      <c r="G8" s="547"/>
      <c r="H8" s="547"/>
      <c r="J8" s="547"/>
      <c r="K8" s="547"/>
      <c r="L8" s="548"/>
      <c r="M8" s="547"/>
      <c r="N8" s="544"/>
      <c r="O8" s="544"/>
      <c r="P8" s="544"/>
      <c r="Q8" s="544"/>
      <c r="R8" s="544"/>
      <c r="S8" s="544"/>
      <c r="T8" s="548"/>
      <c r="U8" s="547"/>
      <c r="V8" s="544"/>
      <c r="W8" s="544"/>
      <c r="X8" s="544"/>
      <c r="Y8" s="544"/>
      <c r="Z8" s="544"/>
      <c r="AA8" s="544"/>
      <c r="AB8" s="548"/>
      <c r="AC8" s="547"/>
      <c r="AD8" s="547"/>
      <c r="AE8" s="544"/>
      <c r="AF8" s="544"/>
      <c r="AG8" s="544"/>
      <c r="AH8" s="544"/>
      <c r="AI8" s="544"/>
      <c r="AJ8" s="544"/>
      <c r="AK8" s="548"/>
      <c r="AL8" s="547"/>
      <c r="AM8" s="544"/>
      <c r="AN8" s="544"/>
      <c r="AO8" s="544"/>
      <c r="AP8" s="544"/>
      <c r="AQ8" s="544"/>
      <c r="AR8" s="544"/>
      <c r="AS8" s="548"/>
      <c r="AT8" s="547"/>
      <c r="AU8" s="544"/>
      <c r="AX8" s="547"/>
      <c r="AY8" s="547"/>
      <c r="AZ8" s="547"/>
      <c r="BB8" s="547"/>
      <c r="BC8" s="547"/>
      <c r="BD8" s="548"/>
      <c r="BE8" s="547">
        <f t="shared" si="0"/>
        <v>0</v>
      </c>
      <c r="BF8" s="547"/>
      <c r="BG8" s="547"/>
      <c r="BH8" s="547"/>
      <c r="BI8" s="547"/>
      <c r="BJ8" s="547"/>
      <c r="BK8" s="547"/>
      <c r="BL8" s="548"/>
      <c r="BM8" s="547">
        <f t="shared" si="1"/>
        <v>0</v>
      </c>
      <c r="BN8" s="547"/>
      <c r="BO8" s="547"/>
      <c r="BP8" s="547"/>
      <c r="BQ8" s="547"/>
      <c r="BR8" s="547"/>
      <c r="BS8" s="547"/>
      <c r="BT8" s="548"/>
      <c r="BU8" s="547">
        <f t="shared" si="2"/>
        <v>0</v>
      </c>
      <c r="BV8" s="544"/>
      <c r="CB8" s="547"/>
      <c r="CC8" s="547"/>
      <c r="CD8" s="547"/>
      <c r="CE8" s="547"/>
      <c r="CF8" s="547"/>
      <c r="CG8" s="547"/>
      <c r="CH8" s="548"/>
      <c r="CI8" s="547">
        <f t="shared" si="3"/>
        <v>0</v>
      </c>
    </row>
    <row r="9" spans="1:87" ht="27.6" x14ac:dyDescent="0.25">
      <c r="A9" s="913"/>
      <c r="B9" s="521" t="s">
        <v>1558</v>
      </c>
      <c r="C9" s="520"/>
      <c r="D9" s="520"/>
      <c r="E9" s="544"/>
      <c r="F9" s="547"/>
      <c r="G9" s="547"/>
      <c r="H9" s="547"/>
      <c r="I9" s="547"/>
      <c r="J9" s="547"/>
      <c r="K9" s="547"/>
      <c r="L9" s="548"/>
      <c r="M9" s="547"/>
      <c r="N9" s="544"/>
      <c r="O9" s="544"/>
      <c r="P9" s="544"/>
      <c r="Q9" s="544"/>
      <c r="R9" s="544"/>
      <c r="S9" s="544"/>
      <c r="T9" s="548"/>
      <c r="U9" s="547"/>
      <c r="V9" s="544"/>
      <c r="W9" s="544"/>
      <c r="X9" s="544"/>
      <c r="Y9" s="544"/>
      <c r="Z9" s="544"/>
      <c r="AA9" s="544"/>
      <c r="AB9" s="548"/>
      <c r="AC9" s="547"/>
      <c r="AD9" s="547"/>
      <c r="AE9" s="544"/>
      <c r="AF9" s="544"/>
      <c r="AG9" s="544"/>
      <c r="AH9" s="544"/>
      <c r="AI9" s="544"/>
      <c r="AJ9" s="544"/>
      <c r="AK9" s="548"/>
      <c r="AL9" s="547"/>
      <c r="AM9" s="544"/>
      <c r="AN9" s="544"/>
      <c r="AO9" s="544"/>
      <c r="AP9" s="544"/>
      <c r="AQ9" s="544"/>
      <c r="AR9" s="544"/>
      <c r="AS9" s="548"/>
      <c r="AT9" s="547"/>
      <c r="AU9" s="544"/>
      <c r="AX9" s="547"/>
      <c r="AY9" s="547"/>
      <c r="AZ9" s="547"/>
      <c r="BA9" s="547"/>
      <c r="BB9" s="547"/>
      <c r="BC9" s="547"/>
      <c r="BD9" s="548"/>
      <c r="BE9" s="547">
        <f t="shared" si="0"/>
        <v>0</v>
      </c>
      <c r="BF9" s="547"/>
      <c r="BG9" s="547"/>
      <c r="BH9" s="547"/>
      <c r="BI9" s="547"/>
      <c r="BJ9" s="547"/>
      <c r="BK9" s="547"/>
      <c r="BL9" s="548"/>
      <c r="BM9" s="547">
        <f t="shared" si="1"/>
        <v>0</v>
      </c>
      <c r="BN9" s="547"/>
      <c r="BO9" s="547"/>
      <c r="BP9" s="547"/>
      <c r="BQ9" s="547"/>
      <c r="BR9" s="547"/>
      <c r="BS9" s="547"/>
      <c r="BT9" s="548"/>
      <c r="BU9" s="547">
        <f t="shared" si="2"/>
        <v>0</v>
      </c>
      <c r="BV9" s="544"/>
      <c r="CB9" s="547"/>
      <c r="CC9" s="547"/>
      <c r="CD9" s="547"/>
      <c r="CE9" s="547"/>
      <c r="CF9" s="547"/>
      <c r="CG9" s="547"/>
      <c r="CH9" s="548"/>
      <c r="CI9" s="547">
        <f t="shared" si="3"/>
        <v>0</v>
      </c>
    </row>
    <row r="10" spans="1:87" ht="27.6" x14ac:dyDescent="0.25">
      <c r="A10" s="913"/>
      <c r="B10" s="521" t="s">
        <v>1559</v>
      </c>
      <c r="C10" s="520"/>
      <c r="D10" s="520"/>
      <c r="E10" s="544"/>
      <c r="F10" s="547"/>
      <c r="G10" s="547"/>
      <c r="H10" s="547"/>
      <c r="I10" s="547"/>
      <c r="J10" s="547"/>
      <c r="K10" s="547"/>
      <c r="L10" s="548"/>
      <c r="M10" s="547"/>
      <c r="N10" s="544"/>
      <c r="O10" s="544"/>
      <c r="P10" s="544"/>
      <c r="Q10" s="544"/>
      <c r="R10" s="544"/>
      <c r="S10" s="544"/>
      <c r="T10" s="548"/>
      <c r="U10" s="547"/>
      <c r="V10" s="544"/>
      <c r="W10" s="544"/>
      <c r="X10" s="544"/>
      <c r="Y10" s="544"/>
      <c r="Z10" s="544"/>
      <c r="AA10" s="544"/>
      <c r="AB10" s="548"/>
      <c r="AC10" s="547"/>
      <c r="AD10" s="547"/>
      <c r="AE10" s="544"/>
      <c r="AF10" s="544"/>
      <c r="AG10" s="544"/>
      <c r="AH10" s="544"/>
      <c r="AI10" s="544"/>
      <c r="AJ10" s="544"/>
      <c r="AK10" s="548"/>
      <c r="AL10" s="547"/>
      <c r="AM10" s="544"/>
      <c r="AN10" s="544"/>
      <c r="AO10" s="544"/>
      <c r="AP10" s="544"/>
      <c r="AQ10" s="544"/>
      <c r="AR10" s="544"/>
      <c r="AS10" s="548"/>
      <c r="AT10" s="547"/>
      <c r="AU10" s="544"/>
      <c r="AX10" s="547"/>
      <c r="AY10" s="547"/>
      <c r="AZ10" s="547"/>
      <c r="BA10" s="547"/>
      <c r="BB10" s="547"/>
      <c r="BC10" s="547"/>
      <c r="BD10" s="548"/>
      <c r="BE10" s="547">
        <f t="shared" si="0"/>
        <v>0</v>
      </c>
      <c r="BF10" s="547"/>
      <c r="BG10" s="547"/>
      <c r="BH10" s="547"/>
      <c r="BI10" s="547"/>
      <c r="BJ10" s="547"/>
      <c r="BK10" s="547"/>
      <c r="BL10" s="548"/>
      <c r="BM10" s="547">
        <f t="shared" si="1"/>
        <v>0</v>
      </c>
      <c r="BN10" s="547"/>
      <c r="BO10" s="547"/>
      <c r="BP10" s="547"/>
      <c r="BQ10" s="547"/>
      <c r="BR10" s="547"/>
      <c r="BS10" s="547"/>
      <c r="BT10" s="548"/>
      <c r="BU10" s="547">
        <f t="shared" si="2"/>
        <v>0</v>
      </c>
      <c r="BV10" s="544"/>
      <c r="CB10" s="547"/>
      <c r="CC10" s="547"/>
      <c r="CD10" s="547"/>
      <c r="CE10" s="547"/>
      <c r="CF10" s="547"/>
      <c r="CG10" s="547"/>
      <c r="CH10" s="548"/>
      <c r="CI10" s="547">
        <f t="shared" si="3"/>
        <v>0</v>
      </c>
    </row>
    <row r="11" spans="1:87" ht="27.6" x14ac:dyDescent="0.25">
      <c r="A11" s="913"/>
      <c r="B11" s="521" t="s">
        <v>1560</v>
      </c>
      <c r="C11" s="520"/>
      <c r="D11" s="520"/>
      <c r="E11" s="544"/>
      <c r="F11" s="547"/>
      <c r="G11" s="547"/>
      <c r="H11" s="547"/>
      <c r="I11" s="547"/>
      <c r="J11" s="547"/>
      <c r="K11" s="547"/>
      <c r="L11" s="548"/>
      <c r="M11" s="547"/>
      <c r="N11" s="544"/>
      <c r="O11" s="544"/>
      <c r="P11" s="544"/>
      <c r="Q11" s="544"/>
      <c r="R11" s="544"/>
      <c r="S11" s="544"/>
      <c r="T11" s="548"/>
      <c r="U11" s="547"/>
      <c r="V11" s="544"/>
      <c r="W11" s="544"/>
      <c r="X11" s="544"/>
      <c r="Y11" s="544"/>
      <c r="Z11" s="544"/>
      <c r="AA11" s="544"/>
      <c r="AB11" s="548"/>
      <c r="AC11" s="547"/>
      <c r="AD11" s="547"/>
      <c r="AE11" s="544"/>
      <c r="AF11" s="544"/>
      <c r="AG11" s="544"/>
      <c r="AH11" s="544"/>
      <c r="AI11" s="544"/>
      <c r="AJ11" s="544"/>
      <c r="AK11" s="548"/>
      <c r="AL11" s="547"/>
      <c r="AM11" s="544"/>
      <c r="AN11" s="544"/>
      <c r="AO11" s="544"/>
      <c r="AP11" s="544"/>
      <c r="AQ11" s="544"/>
      <c r="AR11" s="544"/>
      <c r="AS11" s="548"/>
      <c r="AT11" s="547"/>
      <c r="AU11" s="544"/>
      <c r="AX11" s="547"/>
      <c r="AY11" s="547"/>
      <c r="AZ11" s="547"/>
      <c r="BA11" s="547"/>
      <c r="BB11" s="547"/>
      <c r="BC11" s="547"/>
      <c r="BD11" s="548"/>
      <c r="BE11" s="547">
        <f t="shared" ref="BE11:BE12" si="4">SUM(AX11:BC11)</f>
        <v>0</v>
      </c>
      <c r="BF11" s="547"/>
      <c r="BG11" s="547"/>
      <c r="BH11" s="547"/>
      <c r="BI11" s="547"/>
      <c r="BJ11" s="547"/>
      <c r="BK11" s="547"/>
      <c r="BL11" s="548"/>
      <c r="BM11" s="547">
        <f t="shared" si="1"/>
        <v>0</v>
      </c>
      <c r="BN11" s="547"/>
      <c r="BO11" s="547"/>
      <c r="BP11" s="547"/>
      <c r="BQ11" s="547"/>
      <c r="BR11" s="547"/>
      <c r="BS11" s="547"/>
      <c r="BT11" s="548"/>
      <c r="BU11" s="547">
        <f t="shared" si="2"/>
        <v>0</v>
      </c>
      <c r="BV11" s="544"/>
      <c r="CB11" s="547"/>
      <c r="CC11" s="547"/>
      <c r="CD11" s="547"/>
      <c r="CE11" s="547"/>
      <c r="CF11" s="547"/>
      <c r="CG11" s="547"/>
      <c r="CH11" s="548"/>
      <c r="CI11" s="547">
        <f t="shared" si="3"/>
        <v>0</v>
      </c>
    </row>
    <row r="12" spans="1:87" x14ac:dyDescent="0.25">
      <c r="A12" s="913"/>
      <c r="B12" s="521" t="s">
        <v>1561</v>
      </c>
      <c r="C12" s="520"/>
      <c r="D12" s="520"/>
      <c r="E12" s="544"/>
      <c r="F12" s="547"/>
      <c r="G12" s="547"/>
      <c r="H12" s="547"/>
      <c r="I12" s="547"/>
      <c r="J12" s="547"/>
      <c r="K12" s="547"/>
      <c r="L12" s="548"/>
      <c r="M12" s="547"/>
      <c r="N12" s="544"/>
      <c r="O12" s="544"/>
      <c r="P12" s="544"/>
      <c r="Q12" s="544"/>
      <c r="R12" s="544"/>
      <c r="S12" s="544"/>
      <c r="T12" s="548"/>
      <c r="U12" s="547"/>
      <c r="V12" s="544"/>
      <c r="W12" s="544"/>
      <c r="X12" s="544"/>
      <c r="Y12" s="544"/>
      <c r="Z12" s="544"/>
      <c r="AA12" s="544"/>
      <c r="AB12" s="548"/>
      <c r="AC12" s="547"/>
      <c r="AD12" s="547"/>
      <c r="AE12" s="544"/>
      <c r="AF12" s="544"/>
      <c r="AG12" s="544"/>
      <c r="AH12" s="544"/>
      <c r="AI12" s="544"/>
      <c r="AJ12" s="544"/>
      <c r="AK12" s="548"/>
      <c r="AL12" s="547"/>
      <c r="AM12" s="544"/>
      <c r="AN12" s="544"/>
      <c r="AO12" s="544"/>
      <c r="AP12" s="544"/>
      <c r="AQ12" s="544"/>
      <c r="AR12" s="544"/>
      <c r="AS12" s="548"/>
      <c r="AT12" s="547"/>
      <c r="AU12" s="544"/>
      <c r="AX12" s="547"/>
      <c r="AY12" s="547"/>
      <c r="AZ12" s="547"/>
      <c r="BA12" s="547"/>
      <c r="BB12" s="547"/>
      <c r="BC12" s="547"/>
      <c r="BD12" s="548"/>
      <c r="BE12" s="547">
        <f t="shared" si="4"/>
        <v>0</v>
      </c>
      <c r="BF12" s="547"/>
      <c r="BG12" s="547"/>
      <c r="BH12" s="547"/>
      <c r="BI12" s="547"/>
      <c r="BJ12" s="547"/>
      <c r="BK12" s="547"/>
      <c r="BL12" s="548"/>
      <c r="BM12" s="547">
        <f t="shared" si="1"/>
        <v>0</v>
      </c>
      <c r="BN12" s="547"/>
      <c r="BO12" s="547"/>
      <c r="BP12" s="547"/>
      <c r="BQ12" s="547"/>
      <c r="BR12" s="547"/>
      <c r="BS12" s="547"/>
      <c r="BT12" s="548"/>
      <c r="BU12" s="547">
        <f t="shared" si="2"/>
        <v>0</v>
      </c>
      <c r="BV12" s="544"/>
      <c r="CB12" s="547"/>
      <c r="CC12" s="547"/>
      <c r="CD12" s="547"/>
      <c r="CE12" s="547"/>
      <c r="CF12" s="547"/>
      <c r="CG12" s="547"/>
      <c r="CH12" s="548"/>
      <c r="CI12" s="547">
        <f t="shared" si="3"/>
        <v>0</v>
      </c>
    </row>
    <row r="13" spans="1:87" x14ac:dyDescent="0.25">
      <c r="A13" s="913"/>
      <c r="B13" s="521" t="s">
        <v>1562</v>
      </c>
      <c r="C13" s="520"/>
      <c r="D13" s="520"/>
      <c r="E13" s="544"/>
      <c r="F13" s="547"/>
      <c r="G13" s="547"/>
      <c r="H13" s="547"/>
      <c r="I13" s="547"/>
      <c r="J13" s="547"/>
      <c r="K13" s="547"/>
      <c r="L13" s="548"/>
      <c r="M13" s="547"/>
      <c r="N13" s="544"/>
      <c r="O13" s="544"/>
      <c r="P13" s="544"/>
      <c r="Q13" s="544"/>
      <c r="R13" s="544"/>
      <c r="S13" s="544"/>
      <c r="T13" s="548"/>
      <c r="U13" s="547"/>
      <c r="V13" s="544"/>
      <c r="W13" s="544"/>
      <c r="X13" s="544"/>
      <c r="Y13" s="544"/>
      <c r="Z13" s="544"/>
      <c r="AA13" s="544"/>
      <c r="AB13" s="548"/>
      <c r="AC13" s="547"/>
      <c r="AD13" s="547"/>
      <c r="AE13" s="544"/>
      <c r="AF13" s="544"/>
      <c r="AG13" s="544"/>
      <c r="AH13" s="544"/>
      <c r="AI13" s="544"/>
      <c r="AJ13" s="544"/>
      <c r="AK13" s="548"/>
      <c r="AL13" s="547"/>
      <c r="AM13" s="544"/>
      <c r="AN13" s="544"/>
      <c r="AO13" s="544"/>
      <c r="AP13" s="544"/>
      <c r="AQ13" s="544"/>
      <c r="AR13" s="544"/>
      <c r="AS13" s="548"/>
      <c r="AT13" s="547"/>
      <c r="AU13" s="544"/>
      <c r="AX13" s="547"/>
      <c r="AY13" s="547"/>
      <c r="AZ13" s="547"/>
      <c r="BA13" s="547"/>
      <c r="BB13" s="547"/>
      <c r="BC13" s="547"/>
      <c r="BD13" s="548"/>
      <c r="BE13" s="547"/>
      <c r="BF13" s="547"/>
      <c r="BG13" s="547"/>
      <c r="BH13" s="547"/>
      <c r="BI13" s="547"/>
      <c r="BJ13" s="547"/>
      <c r="BK13" s="547"/>
      <c r="BL13" s="548"/>
      <c r="BM13" s="547">
        <f t="shared" si="1"/>
        <v>0</v>
      </c>
      <c r="BN13" s="547"/>
      <c r="BO13" s="547"/>
      <c r="BP13" s="547"/>
      <c r="BQ13" s="547"/>
      <c r="BR13" s="547"/>
      <c r="BS13" s="547"/>
      <c r="BT13" s="548"/>
      <c r="BU13" s="547">
        <f t="shared" si="2"/>
        <v>0</v>
      </c>
      <c r="BV13" s="544"/>
      <c r="CB13" s="547"/>
      <c r="CC13" s="547"/>
      <c r="CD13" s="547"/>
      <c r="CE13" s="547"/>
      <c r="CF13" s="547"/>
      <c r="CG13" s="547"/>
      <c r="CH13" s="548"/>
      <c r="CI13" s="547">
        <f t="shared" si="3"/>
        <v>0</v>
      </c>
    </row>
    <row r="14" spans="1:87" x14ac:dyDescent="0.25">
      <c r="A14" s="914"/>
      <c r="B14" s="521" t="s">
        <v>1563</v>
      </c>
      <c r="C14" s="520"/>
      <c r="D14" s="520"/>
      <c r="E14" s="544"/>
      <c r="F14" s="547"/>
      <c r="G14" s="547"/>
      <c r="H14" s="547"/>
      <c r="I14" s="547"/>
      <c r="J14" s="547"/>
      <c r="K14" s="547"/>
      <c r="L14" s="548"/>
      <c r="M14" s="547"/>
      <c r="N14" s="544"/>
      <c r="O14" s="544"/>
      <c r="P14" s="544"/>
      <c r="Q14" s="544"/>
      <c r="R14" s="544"/>
      <c r="S14" s="544"/>
      <c r="T14" s="548"/>
      <c r="U14" s="547"/>
      <c r="V14" s="544"/>
      <c r="W14" s="544"/>
      <c r="X14" s="544"/>
      <c r="Y14" s="544"/>
      <c r="Z14" s="544"/>
      <c r="AA14" s="544"/>
      <c r="AB14" s="548"/>
      <c r="AC14" s="547"/>
      <c r="AD14" s="547"/>
      <c r="AE14" s="544"/>
      <c r="AF14" s="544"/>
      <c r="AG14" s="544"/>
      <c r="AH14" s="544"/>
      <c r="AI14" s="544"/>
      <c r="AJ14" s="544"/>
      <c r="AK14" s="548"/>
      <c r="AL14" s="547"/>
      <c r="AM14" s="544"/>
      <c r="AN14" s="544"/>
      <c r="AO14" s="544"/>
      <c r="AP14" s="544"/>
      <c r="AQ14" s="544"/>
      <c r="AR14" s="544"/>
      <c r="AS14" s="548"/>
      <c r="AT14" s="547"/>
      <c r="AU14" s="544"/>
      <c r="AX14" s="547"/>
      <c r="AY14" s="547"/>
      <c r="AZ14" s="547"/>
      <c r="BA14" s="547"/>
      <c r="BB14" s="547"/>
      <c r="BC14" s="547"/>
      <c r="BD14" s="548"/>
      <c r="BE14" s="547">
        <f t="shared" ref="BE14:BE42" si="5">SUM(AX14:BC14)</f>
        <v>0</v>
      </c>
      <c r="BF14" s="547"/>
      <c r="BG14" s="547"/>
      <c r="BH14" s="547"/>
      <c r="BI14" s="547"/>
      <c r="BJ14" s="547"/>
      <c r="BK14" s="547"/>
      <c r="BL14" s="548"/>
      <c r="BM14" s="547">
        <f t="shared" si="1"/>
        <v>0</v>
      </c>
      <c r="BN14" s="547"/>
      <c r="BO14" s="547"/>
      <c r="BP14" s="547"/>
      <c r="BQ14" s="547"/>
      <c r="BR14" s="547"/>
      <c r="BS14" s="547"/>
      <c r="BT14" s="548"/>
      <c r="BU14" s="547">
        <f t="shared" si="2"/>
        <v>0</v>
      </c>
      <c r="BV14" s="544"/>
      <c r="CB14" s="547"/>
      <c r="CC14" s="547"/>
      <c r="CD14" s="547"/>
      <c r="CE14" s="547"/>
      <c r="CF14" s="547"/>
      <c r="CG14" s="547"/>
      <c r="CH14" s="548"/>
      <c r="CI14" s="547">
        <f t="shared" si="3"/>
        <v>0</v>
      </c>
    </row>
    <row r="15" spans="1:87" x14ac:dyDescent="0.25">
      <c r="A15" s="561"/>
      <c r="B15" s="521"/>
      <c r="C15" s="520"/>
      <c r="D15" s="520"/>
      <c r="E15" s="544"/>
      <c r="F15" s="547"/>
      <c r="G15" s="547"/>
      <c r="H15" s="547"/>
      <c r="I15" s="547"/>
      <c r="J15" s="547"/>
      <c r="K15" s="547"/>
      <c r="L15" s="548"/>
      <c r="M15" s="547"/>
      <c r="N15" s="544"/>
      <c r="O15" s="544"/>
      <c r="P15" s="544"/>
      <c r="Q15" s="544"/>
      <c r="R15" s="544"/>
      <c r="S15" s="544"/>
      <c r="T15" s="548"/>
      <c r="U15" s="547"/>
      <c r="V15" s="544"/>
      <c r="W15" s="544"/>
      <c r="X15" s="544"/>
      <c r="Y15" s="544"/>
      <c r="Z15" s="544"/>
      <c r="AA15" s="544"/>
      <c r="AB15" s="548"/>
      <c r="AC15" s="547"/>
      <c r="AD15" s="547"/>
      <c r="AE15" s="544"/>
      <c r="AF15" s="544"/>
      <c r="AG15" s="544"/>
      <c r="AH15" s="544"/>
      <c r="AI15" s="544"/>
      <c r="AJ15" s="544"/>
      <c r="AK15" s="548"/>
      <c r="AL15" s="547"/>
      <c r="AM15" s="544"/>
      <c r="AN15" s="544"/>
      <c r="AO15" s="544"/>
      <c r="AP15" s="544"/>
      <c r="AQ15" s="544"/>
      <c r="AR15" s="544"/>
      <c r="AS15" s="548"/>
      <c r="AT15" s="547"/>
      <c r="AU15" s="544"/>
      <c r="AX15" s="547"/>
      <c r="AY15" s="547"/>
      <c r="AZ15" s="547"/>
      <c r="BA15" s="547"/>
      <c r="BB15" s="547"/>
      <c r="BC15" s="547"/>
      <c r="BD15" s="548"/>
      <c r="BE15" s="547">
        <f t="shared" si="5"/>
        <v>0</v>
      </c>
      <c r="BF15" s="547"/>
      <c r="BG15" s="547"/>
      <c r="BH15" s="547"/>
      <c r="BI15" s="547"/>
      <c r="BJ15" s="547"/>
      <c r="BK15" s="547"/>
      <c r="BL15" s="548"/>
      <c r="BM15" s="547">
        <f t="shared" si="1"/>
        <v>0</v>
      </c>
      <c r="BN15" s="547"/>
      <c r="BO15" s="547"/>
      <c r="BP15" s="547"/>
      <c r="BQ15" s="547"/>
      <c r="BR15" s="547"/>
      <c r="BS15" s="547"/>
      <c r="BT15" s="548"/>
      <c r="BU15" s="547">
        <f t="shared" si="2"/>
        <v>0</v>
      </c>
      <c r="BV15" s="544"/>
      <c r="CB15" s="547"/>
      <c r="CC15" s="547"/>
      <c r="CD15" s="547"/>
      <c r="CE15" s="547"/>
      <c r="CF15" s="547"/>
      <c r="CG15" s="547"/>
      <c r="CH15" s="548"/>
      <c r="CI15" s="547">
        <f t="shared" si="3"/>
        <v>0</v>
      </c>
    </row>
    <row r="16" spans="1:87" x14ac:dyDescent="0.25">
      <c r="A16" s="912" t="s">
        <v>1564</v>
      </c>
      <c r="B16" s="521" t="s">
        <v>1565</v>
      </c>
      <c r="C16" s="520"/>
      <c r="D16" s="520"/>
      <c r="E16" s="544"/>
      <c r="F16" s="547"/>
      <c r="G16" s="547"/>
      <c r="H16" s="547"/>
      <c r="I16" s="547"/>
      <c r="J16" s="547"/>
      <c r="K16" s="547"/>
      <c r="L16" s="548"/>
      <c r="M16" s="547"/>
      <c r="N16" s="544"/>
      <c r="O16" s="544"/>
      <c r="P16" s="544"/>
      <c r="Q16" s="544"/>
      <c r="R16" s="544"/>
      <c r="S16" s="544"/>
      <c r="T16" s="548"/>
      <c r="U16" s="547"/>
      <c r="V16" s="544"/>
      <c r="W16" s="544"/>
      <c r="X16" s="544"/>
      <c r="Y16" s="544"/>
      <c r="Z16" s="544"/>
      <c r="AA16" s="544"/>
      <c r="AB16" s="548"/>
      <c r="AC16" s="547"/>
      <c r="AD16" s="547"/>
      <c r="AE16" s="544"/>
      <c r="AF16" s="544"/>
      <c r="AG16" s="544"/>
      <c r="AH16" s="544"/>
      <c r="AI16" s="544"/>
      <c r="AJ16" s="544"/>
      <c r="AK16" s="548"/>
      <c r="AL16" s="547"/>
      <c r="AM16" s="544"/>
      <c r="AN16" s="544"/>
      <c r="AO16" s="544"/>
      <c r="AP16" s="544"/>
      <c r="AQ16" s="544"/>
      <c r="AR16" s="544"/>
      <c r="AS16" s="548"/>
      <c r="AT16" s="547"/>
      <c r="AU16" s="544"/>
      <c r="AX16" s="547"/>
      <c r="AY16" s="547"/>
      <c r="AZ16" s="547"/>
      <c r="BA16" s="547"/>
      <c r="BB16" s="547"/>
      <c r="BC16" s="547"/>
      <c r="BD16" s="548"/>
      <c r="BE16" s="547">
        <f t="shared" si="5"/>
        <v>0</v>
      </c>
      <c r="BF16" s="547"/>
      <c r="BG16" s="547"/>
      <c r="BH16" s="547"/>
      <c r="BI16" s="547"/>
      <c r="BJ16" s="547"/>
      <c r="BK16" s="547"/>
      <c r="BL16" s="548"/>
      <c r="BM16" s="547">
        <f t="shared" si="1"/>
        <v>0</v>
      </c>
      <c r="BN16" s="547"/>
      <c r="BO16" s="547"/>
      <c r="BP16" s="547"/>
      <c r="BQ16" s="547"/>
      <c r="BR16" s="547"/>
      <c r="BS16" s="547"/>
      <c r="BT16" s="548"/>
      <c r="BU16" s="547">
        <f t="shared" si="2"/>
        <v>0</v>
      </c>
      <c r="BV16" s="544"/>
      <c r="CB16" s="547"/>
      <c r="CC16" s="547"/>
      <c r="CD16" s="547"/>
      <c r="CE16" s="547"/>
      <c r="CF16" s="547"/>
      <c r="CG16" s="547"/>
      <c r="CH16" s="548"/>
      <c r="CI16" s="547">
        <f t="shared" si="3"/>
        <v>0</v>
      </c>
    </row>
    <row r="17" spans="1:87" x14ac:dyDescent="0.25">
      <c r="A17" s="913"/>
      <c r="B17" s="521" t="s">
        <v>1566</v>
      </c>
      <c r="C17" s="520" t="s">
        <v>1504</v>
      </c>
      <c r="D17" s="520"/>
      <c r="E17" s="544"/>
      <c r="F17" s="547"/>
      <c r="G17" s="547"/>
      <c r="H17" s="547"/>
      <c r="J17" s="547"/>
      <c r="K17" s="547"/>
      <c r="L17" s="548"/>
      <c r="M17" s="549"/>
      <c r="N17" s="544"/>
      <c r="O17" s="544"/>
      <c r="P17" s="544"/>
      <c r="Q17" s="544"/>
      <c r="R17" s="544"/>
      <c r="S17" s="544"/>
      <c r="T17" s="548"/>
      <c r="U17" s="547"/>
      <c r="V17" s="544"/>
      <c r="W17" s="560"/>
      <c r="X17" s="544"/>
      <c r="Y17" s="544"/>
      <c r="Z17" s="544"/>
      <c r="AA17" s="544"/>
      <c r="AB17" s="548"/>
      <c r="AC17" s="547"/>
      <c r="AD17" s="547"/>
      <c r="AE17" s="544"/>
      <c r="AF17" s="560"/>
      <c r="AG17" s="544"/>
      <c r="AH17" s="544"/>
      <c r="AI17" s="544"/>
      <c r="AJ17" s="544"/>
      <c r="AK17" s="548"/>
      <c r="AL17" s="547"/>
      <c r="AM17" s="544"/>
      <c r="AN17" s="560"/>
      <c r="AO17" s="544"/>
      <c r="AP17" s="544"/>
      <c r="AQ17" s="544"/>
      <c r="AR17" s="544"/>
      <c r="AS17" s="548"/>
      <c r="AT17" s="547"/>
      <c r="AU17" s="544"/>
      <c r="AX17" s="547"/>
      <c r="AY17" s="547">
        <f>50550002.1964823/10^7</f>
        <v>5.05500021964823</v>
      </c>
      <c r="AZ17" s="547"/>
      <c r="BB17" s="547"/>
      <c r="BC17" s="547"/>
      <c r="BD17" s="548"/>
      <c r="BE17" s="549">
        <f t="shared" si="5"/>
        <v>5.05500021964823</v>
      </c>
      <c r="BF17" s="547"/>
      <c r="BG17" s="547"/>
      <c r="BH17" s="547"/>
      <c r="BI17" s="547"/>
      <c r="BJ17" s="547"/>
      <c r="BK17" s="547"/>
      <c r="BL17" s="548"/>
      <c r="BM17" s="547">
        <f t="shared" si="1"/>
        <v>0</v>
      </c>
      <c r="BN17" s="547"/>
      <c r="BO17" s="547"/>
      <c r="BP17" s="547"/>
      <c r="BQ17" s="547"/>
      <c r="BR17" s="547"/>
      <c r="BS17" s="547"/>
      <c r="BT17" s="548"/>
      <c r="BU17" s="547">
        <f t="shared" si="2"/>
        <v>0</v>
      </c>
      <c r="BV17" s="544"/>
      <c r="CB17" s="547"/>
      <c r="CC17" s="547"/>
      <c r="CD17" s="547"/>
      <c r="CE17" s="547"/>
      <c r="CF17" s="547"/>
      <c r="CG17" s="547"/>
      <c r="CH17" s="548"/>
      <c r="CI17" s="547">
        <f t="shared" si="3"/>
        <v>0</v>
      </c>
    </row>
    <row r="18" spans="1:87" ht="27.6" x14ac:dyDescent="0.25">
      <c r="A18" s="913"/>
      <c r="B18" s="521" t="s">
        <v>1567</v>
      </c>
      <c r="C18" s="520"/>
      <c r="D18" s="520"/>
      <c r="E18" s="544"/>
      <c r="F18" s="547"/>
      <c r="G18" s="547"/>
      <c r="H18" s="547"/>
      <c r="I18" s="547"/>
      <c r="J18" s="547"/>
      <c r="K18" s="547"/>
      <c r="L18" s="548"/>
      <c r="M18" s="549"/>
      <c r="N18" s="544"/>
      <c r="O18" s="544"/>
      <c r="P18" s="544"/>
      <c r="Q18" s="544"/>
      <c r="R18" s="544"/>
      <c r="S18" s="544"/>
      <c r="T18" s="548"/>
      <c r="U18" s="547"/>
      <c r="V18" s="544"/>
      <c r="W18" s="544"/>
      <c r="X18" s="544"/>
      <c r="Y18" s="544"/>
      <c r="Z18" s="544"/>
      <c r="AA18" s="544"/>
      <c r="AB18" s="548"/>
      <c r="AC18" s="547"/>
      <c r="AD18" s="547"/>
      <c r="AE18" s="544"/>
      <c r="AF18" s="544"/>
      <c r="AG18" s="544"/>
      <c r="AH18" s="544"/>
      <c r="AI18" s="544"/>
      <c r="AJ18" s="544"/>
      <c r="AK18" s="548"/>
      <c r="AL18" s="547"/>
      <c r="AM18" s="544"/>
      <c r="AN18" s="544"/>
      <c r="AO18" s="544"/>
      <c r="AP18" s="544"/>
      <c r="AQ18" s="544"/>
      <c r="AR18" s="544"/>
      <c r="AS18" s="548"/>
      <c r="AT18" s="547"/>
      <c r="AU18" s="544"/>
      <c r="AX18" s="547"/>
      <c r="AY18" s="547"/>
      <c r="AZ18" s="547"/>
      <c r="BA18" s="547"/>
      <c r="BB18" s="547"/>
      <c r="BC18" s="547"/>
      <c r="BD18" s="548"/>
      <c r="BE18" s="549">
        <f t="shared" si="5"/>
        <v>0</v>
      </c>
      <c r="BF18" s="547"/>
      <c r="BG18" s="547"/>
      <c r="BH18" s="547"/>
      <c r="BI18" s="547"/>
      <c r="BJ18" s="547"/>
      <c r="BK18" s="547"/>
      <c r="BL18" s="548"/>
      <c r="BM18" s="547">
        <f t="shared" si="1"/>
        <v>0</v>
      </c>
      <c r="BN18" s="547"/>
      <c r="BO18" s="547"/>
      <c r="BP18" s="547"/>
      <c r="BQ18" s="547"/>
      <c r="BR18" s="547"/>
      <c r="BS18" s="547"/>
      <c r="BT18" s="548"/>
      <c r="BU18" s="547">
        <f t="shared" si="2"/>
        <v>0</v>
      </c>
      <c r="BV18" s="544"/>
      <c r="CB18" s="547"/>
      <c r="CC18" s="547"/>
      <c r="CD18" s="547"/>
      <c r="CE18" s="547"/>
      <c r="CF18" s="547"/>
      <c r="CG18" s="547"/>
      <c r="CH18" s="548"/>
      <c r="CI18" s="547">
        <f t="shared" si="3"/>
        <v>0</v>
      </c>
    </row>
    <row r="19" spans="1:87" ht="27.6" x14ac:dyDescent="0.25">
      <c r="A19" s="913"/>
      <c r="B19" s="521" t="s">
        <v>1568</v>
      </c>
      <c r="C19" s="520"/>
      <c r="D19" s="520"/>
      <c r="E19" s="544"/>
      <c r="F19" s="547"/>
      <c r="G19" s="547"/>
      <c r="H19" s="547"/>
      <c r="I19" s="547"/>
      <c r="J19" s="547"/>
      <c r="K19" s="547"/>
      <c r="L19" s="548"/>
      <c r="M19" s="549"/>
      <c r="N19" s="544"/>
      <c r="O19" s="544"/>
      <c r="P19" s="544"/>
      <c r="Q19" s="544"/>
      <c r="R19" s="544"/>
      <c r="S19" s="544"/>
      <c r="T19" s="548"/>
      <c r="U19" s="547"/>
      <c r="V19" s="544"/>
      <c r="W19" s="544"/>
      <c r="X19" s="544"/>
      <c r="Y19" s="544"/>
      <c r="Z19" s="544"/>
      <c r="AA19" s="544"/>
      <c r="AB19" s="548"/>
      <c r="AC19" s="547"/>
      <c r="AD19" s="547"/>
      <c r="AE19" s="544"/>
      <c r="AF19" s="544"/>
      <c r="AG19" s="544"/>
      <c r="AH19" s="544"/>
      <c r="AI19" s="544"/>
      <c r="AJ19" s="544"/>
      <c r="AK19" s="548"/>
      <c r="AL19" s="547"/>
      <c r="AM19" s="544"/>
      <c r="AN19" s="544"/>
      <c r="AO19" s="544"/>
      <c r="AP19" s="544"/>
      <c r="AQ19" s="544"/>
      <c r="AR19" s="544"/>
      <c r="AS19" s="548"/>
      <c r="AT19" s="547"/>
      <c r="AU19" s="544"/>
      <c r="AX19" s="547"/>
      <c r="AY19" s="547"/>
      <c r="AZ19" s="547"/>
      <c r="BA19" s="547"/>
      <c r="BB19" s="547"/>
      <c r="BC19" s="547"/>
      <c r="BD19" s="548"/>
      <c r="BE19" s="549">
        <f t="shared" si="5"/>
        <v>0</v>
      </c>
      <c r="BF19" s="547"/>
      <c r="BG19" s="547"/>
      <c r="BH19" s="547"/>
      <c r="BI19" s="547"/>
      <c r="BJ19" s="547"/>
      <c r="BK19" s="547"/>
      <c r="BL19" s="548"/>
      <c r="BM19" s="547">
        <f t="shared" si="1"/>
        <v>0</v>
      </c>
      <c r="BN19" s="547"/>
      <c r="BO19" s="547"/>
      <c r="BP19" s="547"/>
      <c r="BQ19" s="547"/>
      <c r="BR19" s="547"/>
      <c r="BS19" s="547"/>
      <c r="BT19" s="548"/>
      <c r="BU19" s="547">
        <f t="shared" si="2"/>
        <v>0</v>
      </c>
      <c r="BV19" s="544"/>
      <c r="CB19" s="547"/>
      <c r="CC19" s="547"/>
      <c r="CD19" s="547"/>
      <c r="CE19" s="547"/>
      <c r="CF19" s="547"/>
      <c r="CG19" s="547"/>
      <c r="CH19" s="548"/>
      <c r="CI19" s="547">
        <f t="shared" si="3"/>
        <v>0</v>
      </c>
    </row>
    <row r="20" spans="1:87" ht="27.6" x14ac:dyDescent="0.25">
      <c r="A20" s="913"/>
      <c r="B20" s="521" t="s">
        <v>1569</v>
      </c>
      <c r="C20" s="520" t="s">
        <v>1503</v>
      </c>
      <c r="D20" s="520" t="s">
        <v>1503</v>
      </c>
      <c r="E20" s="544"/>
      <c r="F20" s="547"/>
      <c r="G20" s="550"/>
      <c r="H20" s="547"/>
      <c r="I20" s="547"/>
      <c r="J20" s="547"/>
      <c r="K20" s="547"/>
      <c r="L20" s="548"/>
      <c r="M20" s="549"/>
      <c r="N20" s="544"/>
      <c r="O20" s="544"/>
      <c r="P20" s="544"/>
      <c r="Q20" s="544"/>
      <c r="R20" s="544"/>
      <c r="S20" s="544"/>
      <c r="T20" s="548"/>
      <c r="U20" s="547"/>
      <c r="V20" s="544"/>
      <c r="W20" s="544"/>
      <c r="X20" s="544"/>
      <c r="Y20" s="544"/>
      <c r="Z20" s="544"/>
      <c r="AA20" s="544"/>
      <c r="AB20" s="548"/>
      <c r="AC20" s="547"/>
      <c r="AD20" s="547"/>
      <c r="AE20" s="544"/>
      <c r="AF20" s="544"/>
      <c r="AG20" s="544"/>
      <c r="AH20" s="544"/>
      <c r="AI20" s="544"/>
      <c r="AJ20" s="544"/>
      <c r="AK20" s="548"/>
      <c r="AL20" s="547"/>
      <c r="AM20" s="544"/>
      <c r="AN20" s="544"/>
      <c r="AO20" s="544"/>
      <c r="AP20" s="544"/>
      <c r="AQ20" s="544"/>
      <c r="AR20" s="544"/>
      <c r="AS20" s="548"/>
      <c r="AT20" s="547"/>
      <c r="AU20" s="544"/>
      <c r="AX20" s="547"/>
      <c r="AY20" s="550">
        <f>112402291.247664/10^7</f>
        <v>11.240229124766401</v>
      </c>
      <c r="AZ20" s="547"/>
      <c r="BA20" s="547"/>
      <c r="BB20" s="547">
        <f>4106249.54841589/10^7</f>
        <v>0.41062495484158901</v>
      </c>
      <c r="BC20" s="547"/>
      <c r="BD20" s="548"/>
      <c r="BE20" s="549">
        <f t="shared" si="5"/>
        <v>11.65085407960799</v>
      </c>
      <c r="BF20" s="547"/>
      <c r="BG20" s="547"/>
      <c r="BH20" s="547"/>
      <c r="BI20" s="547"/>
      <c r="BJ20" s="547"/>
      <c r="BK20" s="547"/>
      <c r="BL20" s="548"/>
      <c r="BM20" s="547">
        <f t="shared" si="1"/>
        <v>0</v>
      </c>
      <c r="BN20" s="547"/>
      <c r="BO20" s="547"/>
      <c r="BP20" s="547"/>
      <c r="BQ20" s="547"/>
      <c r="BR20" s="547"/>
      <c r="BS20" s="547"/>
      <c r="BT20" s="548"/>
      <c r="BU20" s="547">
        <f t="shared" si="2"/>
        <v>0</v>
      </c>
      <c r="BV20" s="544"/>
      <c r="CB20" s="547"/>
      <c r="CC20" s="547"/>
      <c r="CD20" s="547"/>
      <c r="CE20" s="547"/>
      <c r="CF20" s="547"/>
      <c r="CG20" s="547"/>
      <c r="CH20" s="548"/>
      <c r="CI20" s="547">
        <f t="shared" si="3"/>
        <v>0</v>
      </c>
    </row>
    <row r="21" spans="1:87" ht="41.4" x14ac:dyDescent="0.25">
      <c r="A21" s="913"/>
      <c r="B21" s="521" t="s">
        <v>1570</v>
      </c>
      <c r="C21" s="520"/>
      <c r="D21" s="520"/>
      <c r="E21" s="544"/>
      <c r="F21" s="547"/>
      <c r="G21" s="547"/>
      <c r="H21" s="547"/>
      <c r="I21" s="547"/>
      <c r="J21" s="547"/>
      <c r="K21" s="547"/>
      <c r="L21" s="548"/>
      <c r="M21" s="549"/>
      <c r="N21" s="544"/>
      <c r="O21" s="544"/>
      <c r="P21" s="544"/>
      <c r="Q21" s="544"/>
      <c r="R21" s="544"/>
      <c r="S21" s="544"/>
      <c r="T21" s="548"/>
      <c r="U21" s="547"/>
      <c r="V21" s="544"/>
      <c r="W21" s="544"/>
      <c r="X21" s="544"/>
      <c r="Y21" s="544"/>
      <c r="Z21" s="544"/>
      <c r="AA21" s="544"/>
      <c r="AB21" s="548"/>
      <c r="AC21" s="547"/>
      <c r="AD21" s="547"/>
      <c r="AE21" s="544"/>
      <c r="AF21" s="544"/>
      <c r="AG21" s="544"/>
      <c r="AH21" s="544"/>
      <c r="AI21" s="544"/>
      <c r="AJ21" s="544"/>
      <c r="AK21" s="548"/>
      <c r="AL21" s="547"/>
      <c r="AM21" s="544"/>
      <c r="AN21" s="544"/>
      <c r="AO21" s="544"/>
      <c r="AP21" s="544"/>
      <c r="AQ21" s="544"/>
      <c r="AR21" s="544"/>
      <c r="AS21" s="548"/>
      <c r="AT21" s="547"/>
      <c r="AU21" s="544"/>
      <c r="AX21" s="547"/>
      <c r="AY21" s="547"/>
      <c r="AZ21" s="547"/>
      <c r="BA21" s="547"/>
      <c r="BB21" s="547"/>
      <c r="BC21" s="547"/>
      <c r="BD21" s="548"/>
      <c r="BE21" s="549">
        <f t="shared" si="5"/>
        <v>0</v>
      </c>
      <c r="BF21" s="547"/>
      <c r="BG21" s="547"/>
      <c r="BH21" s="547"/>
      <c r="BI21" s="547"/>
      <c r="BJ21" s="547"/>
      <c r="BK21" s="547"/>
      <c r="BL21" s="548"/>
      <c r="BM21" s="547">
        <f t="shared" si="1"/>
        <v>0</v>
      </c>
      <c r="BN21" s="547"/>
      <c r="BO21" s="547"/>
      <c r="BP21" s="547"/>
      <c r="BQ21" s="547"/>
      <c r="BR21" s="547"/>
      <c r="BS21" s="547"/>
      <c r="BT21" s="548"/>
      <c r="BU21" s="547">
        <f t="shared" si="2"/>
        <v>0</v>
      </c>
      <c r="BV21" s="544"/>
      <c r="CB21" s="547"/>
      <c r="CC21" s="547"/>
      <c r="CD21" s="547"/>
      <c r="CE21" s="547"/>
      <c r="CF21" s="547"/>
      <c r="CG21" s="547"/>
      <c r="CH21" s="548"/>
      <c r="CI21" s="547">
        <f t="shared" si="3"/>
        <v>0</v>
      </c>
    </row>
    <row r="22" spans="1:87" x14ac:dyDescent="0.25">
      <c r="A22" s="913"/>
      <c r="B22" s="521" t="s">
        <v>1571</v>
      </c>
      <c r="C22" s="520"/>
      <c r="D22" s="520"/>
      <c r="E22" s="544"/>
      <c r="F22" s="547"/>
      <c r="G22" s="547"/>
      <c r="H22" s="547"/>
      <c r="I22" s="547"/>
      <c r="J22" s="547"/>
      <c r="K22" s="547"/>
      <c r="L22" s="548"/>
      <c r="M22" s="549"/>
      <c r="N22" s="544"/>
      <c r="O22" s="544"/>
      <c r="P22" s="544"/>
      <c r="Q22" s="544"/>
      <c r="R22" s="544"/>
      <c r="S22" s="544"/>
      <c r="T22" s="548"/>
      <c r="U22" s="547"/>
      <c r="V22" s="544"/>
      <c r="W22" s="544"/>
      <c r="X22" s="544"/>
      <c r="Y22" s="544"/>
      <c r="Z22" s="544"/>
      <c r="AA22" s="544"/>
      <c r="AB22" s="548"/>
      <c r="AC22" s="547"/>
      <c r="AD22" s="547"/>
      <c r="AE22" s="544"/>
      <c r="AF22" s="544"/>
      <c r="AG22" s="544"/>
      <c r="AH22" s="544"/>
      <c r="AI22" s="544"/>
      <c r="AJ22" s="544"/>
      <c r="AK22" s="548"/>
      <c r="AL22" s="547"/>
      <c r="AM22" s="544"/>
      <c r="AN22" s="544"/>
      <c r="AO22" s="544"/>
      <c r="AP22" s="544"/>
      <c r="AQ22" s="544"/>
      <c r="AR22" s="544"/>
      <c r="AS22" s="548"/>
      <c r="AT22" s="547"/>
      <c r="AU22" s="544"/>
      <c r="AX22" s="547"/>
      <c r="AY22" s="547"/>
      <c r="AZ22" s="547"/>
      <c r="BA22" s="547"/>
      <c r="BB22" s="547"/>
      <c r="BC22" s="547"/>
      <c r="BD22" s="548"/>
      <c r="BE22" s="549">
        <f t="shared" si="5"/>
        <v>0</v>
      </c>
      <c r="BF22" s="547"/>
      <c r="BG22" s="547"/>
      <c r="BH22" s="547"/>
      <c r="BI22" s="547"/>
      <c r="BJ22" s="547"/>
      <c r="BK22" s="547"/>
      <c r="BL22" s="548"/>
      <c r="BM22" s="547">
        <f t="shared" si="1"/>
        <v>0</v>
      </c>
      <c r="BN22" s="547"/>
      <c r="BO22" s="547"/>
      <c r="BP22" s="547"/>
      <c r="BQ22" s="547"/>
      <c r="BR22" s="547"/>
      <c r="BS22" s="547"/>
      <c r="BT22" s="548"/>
      <c r="BU22" s="547">
        <f t="shared" si="2"/>
        <v>0</v>
      </c>
      <c r="BV22" s="544"/>
      <c r="CB22" s="547"/>
      <c r="CC22" s="547"/>
      <c r="CD22" s="547"/>
      <c r="CE22" s="547"/>
      <c r="CF22" s="547"/>
      <c r="CG22" s="547"/>
      <c r="CH22" s="548"/>
      <c r="CI22" s="547">
        <f t="shared" si="3"/>
        <v>0</v>
      </c>
    </row>
    <row r="23" spans="1:87" x14ac:dyDescent="0.25">
      <c r="A23" s="913"/>
      <c r="B23" s="521" t="s">
        <v>1572</v>
      </c>
      <c r="C23" s="520"/>
      <c r="D23" s="520"/>
      <c r="E23" s="544"/>
      <c r="F23" s="547"/>
      <c r="G23" s="547"/>
      <c r="H23" s="547"/>
      <c r="I23" s="547"/>
      <c r="J23" s="547"/>
      <c r="K23" s="547"/>
      <c r="L23" s="548"/>
      <c r="M23" s="549"/>
      <c r="N23" s="544"/>
      <c r="O23" s="544"/>
      <c r="P23" s="544"/>
      <c r="Q23" s="544"/>
      <c r="R23" s="544"/>
      <c r="S23" s="544"/>
      <c r="T23" s="548"/>
      <c r="U23" s="547"/>
      <c r="V23" s="544"/>
      <c r="W23" s="544"/>
      <c r="X23" s="544"/>
      <c r="Y23" s="544"/>
      <c r="Z23" s="544"/>
      <c r="AA23" s="544"/>
      <c r="AB23" s="548"/>
      <c r="AC23" s="547"/>
      <c r="AD23" s="547"/>
      <c r="AE23" s="544"/>
      <c r="AF23" s="544"/>
      <c r="AG23" s="544"/>
      <c r="AH23" s="544"/>
      <c r="AI23" s="544"/>
      <c r="AJ23" s="544"/>
      <c r="AK23" s="548"/>
      <c r="AL23" s="547"/>
      <c r="AM23" s="544"/>
      <c r="AN23" s="544"/>
      <c r="AO23" s="544"/>
      <c r="AP23" s="544"/>
      <c r="AQ23" s="544"/>
      <c r="AR23" s="544"/>
      <c r="AS23" s="548"/>
      <c r="AT23" s="547"/>
      <c r="AU23" s="544"/>
      <c r="AX23" s="547"/>
      <c r="AY23" s="547"/>
      <c r="AZ23" s="547"/>
      <c r="BA23" s="547"/>
      <c r="BB23" s="547"/>
      <c r="BC23" s="547"/>
      <c r="BD23" s="548"/>
      <c r="BE23" s="549">
        <f t="shared" si="5"/>
        <v>0</v>
      </c>
      <c r="BF23" s="547"/>
      <c r="BG23" s="547"/>
      <c r="BH23" s="547"/>
      <c r="BI23" s="547"/>
      <c r="BJ23" s="547"/>
      <c r="BK23" s="547"/>
      <c r="BL23" s="548"/>
      <c r="BM23" s="547">
        <f t="shared" si="1"/>
        <v>0</v>
      </c>
      <c r="BN23" s="547"/>
      <c r="BO23" s="547"/>
      <c r="BP23" s="547"/>
      <c r="BQ23" s="547"/>
      <c r="BR23" s="547"/>
      <c r="BS23" s="547"/>
      <c r="BT23" s="548"/>
      <c r="BU23" s="547">
        <f t="shared" si="2"/>
        <v>0</v>
      </c>
      <c r="BV23" s="544"/>
      <c r="CB23" s="547"/>
      <c r="CC23" s="547"/>
      <c r="CD23" s="547"/>
      <c r="CE23" s="547"/>
      <c r="CF23" s="547"/>
      <c r="CG23" s="547"/>
      <c r="CH23" s="548"/>
      <c r="CI23" s="547">
        <f t="shared" si="3"/>
        <v>0</v>
      </c>
    </row>
    <row r="24" spans="1:87" ht="27.6" x14ac:dyDescent="0.25">
      <c r="A24" s="914"/>
      <c r="B24" s="521" t="s">
        <v>1573</v>
      </c>
      <c r="C24" s="520"/>
      <c r="D24" s="520"/>
      <c r="E24" s="544"/>
      <c r="F24" s="547"/>
      <c r="G24" s="547"/>
      <c r="H24" s="547"/>
      <c r="I24" s="547"/>
      <c r="J24" s="547"/>
      <c r="K24" s="547"/>
      <c r="L24" s="548"/>
      <c r="M24" s="549"/>
      <c r="N24" s="544"/>
      <c r="O24" s="544"/>
      <c r="P24" s="544"/>
      <c r="Q24" s="544"/>
      <c r="R24" s="544"/>
      <c r="S24" s="544"/>
      <c r="T24" s="548"/>
      <c r="U24" s="547"/>
      <c r="V24" s="544"/>
      <c r="W24" s="544"/>
      <c r="X24" s="544"/>
      <c r="Y24" s="544"/>
      <c r="Z24" s="544"/>
      <c r="AA24" s="544"/>
      <c r="AB24" s="548"/>
      <c r="AC24" s="547"/>
      <c r="AD24" s="547"/>
      <c r="AE24" s="544"/>
      <c r="AF24" s="544"/>
      <c r="AG24" s="544"/>
      <c r="AH24" s="544"/>
      <c r="AI24" s="544"/>
      <c r="AJ24" s="544"/>
      <c r="AK24" s="548"/>
      <c r="AL24" s="547"/>
      <c r="AM24" s="544"/>
      <c r="AN24" s="544"/>
      <c r="AO24" s="544"/>
      <c r="AP24" s="544"/>
      <c r="AQ24" s="544"/>
      <c r="AR24" s="544"/>
      <c r="AS24" s="548"/>
      <c r="AT24" s="547"/>
      <c r="AU24" s="544"/>
      <c r="AX24" s="547"/>
      <c r="AY24" s="547"/>
      <c r="AZ24" s="547"/>
      <c r="BA24" s="547"/>
      <c r="BB24" s="547"/>
      <c r="BC24" s="547"/>
      <c r="BD24" s="548"/>
      <c r="BE24" s="549">
        <f t="shared" si="5"/>
        <v>0</v>
      </c>
      <c r="BF24" s="547"/>
      <c r="BG24" s="547"/>
      <c r="BH24" s="547"/>
      <c r="BI24" s="547"/>
      <c r="BJ24" s="547"/>
      <c r="BK24" s="547"/>
      <c r="BL24" s="548"/>
      <c r="BM24" s="547">
        <f t="shared" si="1"/>
        <v>0</v>
      </c>
      <c r="BN24" s="547"/>
      <c r="BO24" s="547"/>
      <c r="BP24" s="547"/>
      <c r="BQ24" s="547"/>
      <c r="BR24" s="547"/>
      <c r="BS24" s="547"/>
      <c r="BT24" s="548"/>
      <c r="BU24" s="547">
        <f t="shared" si="2"/>
        <v>0</v>
      </c>
      <c r="BV24" s="544"/>
      <c r="CB24" s="547"/>
      <c r="CC24" s="547"/>
      <c r="CD24" s="547"/>
      <c r="CE24" s="547"/>
      <c r="CF24" s="547"/>
      <c r="CG24" s="547"/>
      <c r="CH24" s="548"/>
      <c r="CI24" s="547">
        <f t="shared" si="3"/>
        <v>0</v>
      </c>
    </row>
    <row r="25" spans="1:87" x14ac:dyDescent="0.25">
      <c r="A25" s="561"/>
      <c r="B25" s="521"/>
      <c r="C25" s="520"/>
      <c r="D25" s="520"/>
      <c r="E25" s="544"/>
      <c r="F25" s="547"/>
      <c r="G25" s="547"/>
      <c r="H25" s="547"/>
      <c r="I25" s="547"/>
      <c r="J25" s="547"/>
      <c r="K25" s="547"/>
      <c r="L25" s="548"/>
      <c r="M25" s="549"/>
      <c r="N25" s="544"/>
      <c r="O25" s="544"/>
      <c r="P25" s="544"/>
      <c r="Q25" s="544"/>
      <c r="R25" s="544"/>
      <c r="S25" s="544"/>
      <c r="T25" s="548"/>
      <c r="U25" s="547"/>
      <c r="V25" s="544"/>
      <c r="W25" s="544"/>
      <c r="X25" s="544"/>
      <c r="Y25" s="544"/>
      <c r="Z25" s="544"/>
      <c r="AA25" s="544"/>
      <c r="AB25" s="548"/>
      <c r="AC25" s="547"/>
      <c r="AD25" s="547"/>
      <c r="AE25" s="544"/>
      <c r="AF25" s="544"/>
      <c r="AG25" s="544"/>
      <c r="AH25" s="544"/>
      <c r="AI25" s="544"/>
      <c r="AJ25" s="544"/>
      <c r="AK25" s="548"/>
      <c r="AL25" s="547"/>
      <c r="AM25" s="544"/>
      <c r="AN25" s="544"/>
      <c r="AO25" s="544"/>
      <c r="AP25" s="544"/>
      <c r="AQ25" s="544"/>
      <c r="AR25" s="544"/>
      <c r="AS25" s="548"/>
      <c r="AT25" s="547"/>
      <c r="AU25" s="544"/>
      <c r="AX25" s="547"/>
      <c r="AY25" s="547"/>
      <c r="AZ25" s="547"/>
      <c r="BA25" s="547"/>
      <c r="BB25" s="547"/>
      <c r="BC25" s="547"/>
      <c r="BD25" s="548"/>
      <c r="BE25" s="549">
        <f t="shared" si="5"/>
        <v>0</v>
      </c>
      <c r="BF25" s="547"/>
      <c r="BG25" s="547"/>
      <c r="BH25" s="547"/>
      <c r="BI25" s="547"/>
      <c r="BJ25" s="547"/>
      <c r="BK25" s="547"/>
      <c r="BL25" s="548"/>
      <c r="BM25" s="547">
        <f t="shared" si="1"/>
        <v>0</v>
      </c>
      <c r="BN25" s="547"/>
      <c r="BO25" s="547"/>
      <c r="BP25" s="547"/>
      <c r="BQ25" s="547"/>
      <c r="BR25" s="547"/>
      <c r="BS25" s="547"/>
      <c r="BT25" s="548"/>
      <c r="BU25" s="547">
        <f t="shared" si="2"/>
        <v>0</v>
      </c>
      <c r="BV25" s="544"/>
      <c r="CB25" s="547"/>
      <c r="CC25" s="547"/>
      <c r="CD25" s="547"/>
      <c r="CE25" s="547"/>
      <c r="CF25" s="547"/>
      <c r="CG25" s="547"/>
      <c r="CH25" s="548"/>
      <c r="CI25" s="547">
        <f t="shared" si="3"/>
        <v>0</v>
      </c>
    </row>
    <row r="26" spans="1:87" x14ac:dyDescent="0.25">
      <c r="A26" s="544" t="s">
        <v>1574</v>
      </c>
      <c r="B26" s="521" t="s">
        <v>1575</v>
      </c>
      <c r="C26" s="520" t="s">
        <v>1505</v>
      </c>
      <c r="D26" s="520"/>
      <c r="E26" s="544"/>
      <c r="F26" s="547"/>
      <c r="G26" s="547"/>
      <c r="H26" s="547"/>
      <c r="I26" s="562"/>
      <c r="J26" s="563"/>
      <c r="K26" s="547"/>
      <c r="L26" s="548"/>
      <c r="M26" s="564"/>
      <c r="N26" s="544"/>
      <c r="O26" s="544"/>
      <c r="P26" s="544"/>
      <c r="Q26" s="544"/>
      <c r="R26" s="544"/>
      <c r="S26" s="544"/>
      <c r="T26" s="548"/>
      <c r="U26" s="547"/>
      <c r="V26" s="544"/>
      <c r="W26" s="544"/>
      <c r="X26" s="544"/>
      <c r="Y26" s="544"/>
      <c r="Z26" s="544"/>
      <c r="AA26" s="544"/>
      <c r="AB26" s="548"/>
      <c r="AC26" s="547"/>
      <c r="AD26" s="547"/>
      <c r="AE26" s="544"/>
      <c r="AF26" s="544"/>
      <c r="AG26" s="544"/>
      <c r="AH26" s="544"/>
      <c r="AI26" s="544"/>
      <c r="AJ26" s="544"/>
      <c r="AK26" s="548"/>
      <c r="AL26" s="547"/>
      <c r="AM26" s="544"/>
      <c r="AN26" s="544"/>
      <c r="AO26" s="544"/>
      <c r="AP26" s="544"/>
      <c r="AQ26" s="544"/>
      <c r="AR26" s="544"/>
      <c r="AS26" s="548"/>
      <c r="AT26" s="547"/>
      <c r="AU26" s="544"/>
      <c r="AX26" s="547"/>
      <c r="AY26" s="547">
        <f>218737.53521342/10^7</f>
        <v>2.1873753521342E-2</v>
      </c>
      <c r="AZ26" s="547"/>
      <c r="BA26" s="562">
        <f>27952.8988370589/10^7</f>
        <v>2.79528988370589E-3</v>
      </c>
      <c r="BB26" s="563">
        <f>11245.8467838295/10^7</f>
        <v>1.1245846783829499E-3</v>
      </c>
      <c r="BC26" s="547"/>
      <c r="BD26" s="548"/>
      <c r="BE26" s="564">
        <f t="shared" si="5"/>
        <v>2.5793628083430838E-2</v>
      </c>
      <c r="BF26" s="547"/>
      <c r="BG26" s="547"/>
      <c r="BH26" s="547"/>
      <c r="BI26" s="547"/>
      <c r="BJ26" s="547"/>
      <c r="BK26" s="547"/>
      <c r="BL26" s="548"/>
      <c r="BM26" s="547">
        <f t="shared" si="1"/>
        <v>0</v>
      </c>
      <c r="BN26" s="547"/>
      <c r="BO26" s="547"/>
      <c r="BP26" s="547"/>
      <c r="BQ26" s="547"/>
      <c r="BR26" s="547"/>
      <c r="BS26" s="547"/>
      <c r="BT26" s="548"/>
      <c r="BU26" s="547">
        <f t="shared" si="2"/>
        <v>0</v>
      </c>
      <c r="BV26" s="544"/>
      <c r="CB26" s="547"/>
      <c r="CC26" s="547"/>
      <c r="CD26" s="547"/>
      <c r="CE26" s="547"/>
      <c r="CF26" s="547"/>
      <c r="CG26" s="547"/>
      <c r="CH26" s="548"/>
      <c r="CI26" s="547">
        <f t="shared" si="3"/>
        <v>0</v>
      </c>
    </row>
    <row r="27" spans="1:87" ht="27.6" x14ac:dyDescent="0.25">
      <c r="A27" s="544"/>
      <c r="B27" s="565" t="s">
        <v>1576</v>
      </c>
      <c r="C27" s="520" t="s">
        <v>1510</v>
      </c>
      <c r="D27" s="520" t="s">
        <v>1510</v>
      </c>
      <c r="E27" s="544"/>
      <c r="F27" s="547"/>
      <c r="G27" s="547"/>
      <c r="H27" s="547"/>
      <c r="I27" s="547"/>
      <c r="J27" s="547"/>
      <c r="K27" s="547"/>
      <c r="L27" s="548"/>
      <c r="M27" s="549"/>
      <c r="N27" s="544"/>
      <c r="O27" s="544"/>
      <c r="P27" s="544"/>
      <c r="Q27" s="544"/>
      <c r="R27" s="544"/>
      <c r="S27" s="544"/>
      <c r="T27" s="548"/>
      <c r="U27" s="547"/>
      <c r="V27" s="544"/>
      <c r="W27" s="544"/>
      <c r="X27" s="544"/>
      <c r="Y27" s="544"/>
      <c r="Z27" s="544"/>
      <c r="AA27" s="544"/>
      <c r="AB27" s="548"/>
      <c r="AC27" s="547"/>
      <c r="AD27" s="547"/>
      <c r="AE27" s="544"/>
      <c r="AF27" s="544"/>
      <c r="AG27" s="544"/>
      <c r="AH27" s="544"/>
      <c r="AI27" s="544"/>
      <c r="AJ27" s="544"/>
      <c r="AK27" s="548"/>
      <c r="AL27" s="547"/>
      <c r="AM27" s="544"/>
      <c r="AN27" s="544"/>
      <c r="AO27" s="544"/>
      <c r="AP27" s="544"/>
      <c r="AQ27" s="544"/>
      <c r="AR27" s="544"/>
      <c r="AS27" s="548"/>
      <c r="AT27" s="547"/>
      <c r="AU27" s="544"/>
      <c r="AX27" s="547"/>
      <c r="AY27" s="547">
        <f>59111035.895977/10^7</f>
        <v>5.9111035895977002</v>
      </c>
      <c r="AZ27" s="547"/>
      <c r="BA27" s="547"/>
      <c r="BB27" s="547">
        <f>5668529.79220348/10^7</f>
        <v>0.56685297922034805</v>
      </c>
      <c r="BC27" s="547"/>
      <c r="BD27" s="548"/>
      <c r="BE27" s="549">
        <f t="shared" si="5"/>
        <v>6.4779565688180485</v>
      </c>
      <c r="BF27" s="547"/>
      <c r="BG27" s="547"/>
      <c r="BH27" s="547"/>
      <c r="BI27" s="547"/>
      <c r="BJ27" s="547"/>
      <c r="BK27" s="547"/>
      <c r="BL27" s="548"/>
      <c r="BM27" s="547">
        <f t="shared" si="1"/>
        <v>0</v>
      </c>
      <c r="BN27" s="547"/>
      <c r="BO27" s="547"/>
      <c r="BP27" s="547"/>
      <c r="BQ27" s="547"/>
      <c r="BR27" s="547"/>
      <c r="BS27" s="547"/>
      <c r="BT27" s="548"/>
      <c r="BU27" s="547">
        <f t="shared" si="2"/>
        <v>0</v>
      </c>
      <c r="BV27" s="544"/>
      <c r="CB27" s="547"/>
      <c r="CC27" s="547"/>
      <c r="CD27" s="547"/>
      <c r="CE27" s="547"/>
      <c r="CF27" s="547"/>
      <c r="CG27" s="547"/>
      <c r="CH27" s="548"/>
      <c r="CI27" s="547">
        <f t="shared" si="3"/>
        <v>0</v>
      </c>
    </row>
    <row r="28" spans="1:87" x14ac:dyDescent="0.25">
      <c r="A28" s="544"/>
      <c r="B28" s="544" t="s">
        <v>1577</v>
      </c>
      <c r="C28" s="520"/>
      <c r="D28" s="520"/>
      <c r="E28" s="544"/>
      <c r="F28" s="547"/>
      <c r="G28" s="547"/>
      <c r="H28" s="547"/>
      <c r="I28" s="547"/>
      <c r="J28" s="547"/>
      <c r="K28" s="547"/>
      <c r="L28" s="548"/>
      <c r="M28" s="549"/>
      <c r="N28" s="544"/>
      <c r="O28" s="544"/>
      <c r="P28" s="544"/>
      <c r="Q28" s="544"/>
      <c r="R28" s="544"/>
      <c r="S28" s="544"/>
      <c r="T28" s="548"/>
      <c r="U28" s="547"/>
      <c r="V28" s="544"/>
      <c r="W28" s="544"/>
      <c r="X28" s="544"/>
      <c r="Y28" s="544"/>
      <c r="Z28" s="544"/>
      <c r="AA28" s="544"/>
      <c r="AB28" s="548"/>
      <c r="AC28" s="547"/>
      <c r="AD28" s="547"/>
      <c r="AE28" s="544"/>
      <c r="AF28" s="544"/>
      <c r="AG28" s="544"/>
      <c r="AH28" s="544"/>
      <c r="AI28" s="544"/>
      <c r="AJ28" s="544"/>
      <c r="AK28" s="548"/>
      <c r="AL28" s="547"/>
      <c r="AM28" s="544"/>
      <c r="AN28" s="544"/>
      <c r="AO28" s="544"/>
      <c r="AP28" s="544"/>
      <c r="AQ28" s="544"/>
      <c r="AR28" s="544"/>
      <c r="AS28" s="548"/>
      <c r="AT28" s="547"/>
      <c r="AU28" s="544"/>
      <c r="AX28" s="547"/>
      <c r="AY28" s="547"/>
      <c r="AZ28" s="547"/>
      <c r="BA28" s="547"/>
      <c r="BB28" s="547"/>
      <c r="BC28" s="547"/>
      <c r="BD28" s="548"/>
      <c r="BE28" s="549">
        <f t="shared" si="5"/>
        <v>0</v>
      </c>
      <c r="BF28" s="547"/>
      <c r="BG28" s="547"/>
      <c r="BH28" s="547"/>
      <c r="BI28" s="547"/>
      <c r="BJ28" s="547"/>
      <c r="BK28" s="547"/>
      <c r="BL28" s="548"/>
      <c r="BM28" s="547">
        <f t="shared" si="1"/>
        <v>0</v>
      </c>
      <c r="BN28" s="547"/>
      <c r="BO28" s="547"/>
      <c r="BP28" s="547"/>
      <c r="BQ28" s="547"/>
      <c r="BR28" s="547"/>
      <c r="BS28" s="547"/>
      <c r="BT28" s="548"/>
      <c r="BU28" s="547">
        <f t="shared" si="2"/>
        <v>0</v>
      </c>
      <c r="BV28" s="544"/>
      <c r="CB28" s="547"/>
      <c r="CC28" s="547"/>
      <c r="CD28" s="547"/>
      <c r="CE28" s="547"/>
      <c r="CF28" s="547"/>
      <c r="CG28" s="547"/>
      <c r="CH28" s="548"/>
      <c r="CI28" s="547">
        <f t="shared" si="3"/>
        <v>0</v>
      </c>
    </row>
    <row r="29" spans="1:87" x14ac:dyDescent="0.25">
      <c r="A29" s="544"/>
      <c r="B29" s="521" t="s">
        <v>1578</v>
      </c>
      <c r="C29" s="520"/>
      <c r="D29" s="520"/>
      <c r="E29" s="544"/>
      <c r="F29" s="547"/>
      <c r="G29" s="547"/>
      <c r="H29" s="547"/>
      <c r="I29" s="547"/>
      <c r="J29" s="547"/>
      <c r="K29" s="547"/>
      <c r="L29" s="548"/>
      <c r="M29" s="547"/>
      <c r="N29" s="544"/>
      <c r="O29" s="544"/>
      <c r="P29" s="544"/>
      <c r="Q29" s="544"/>
      <c r="R29" s="544"/>
      <c r="S29" s="544"/>
      <c r="T29" s="548"/>
      <c r="U29" s="547"/>
      <c r="V29" s="544"/>
      <c r="W29" s="544"/>
      <c r="X29" s="544"/>
      <c r="Y29" s="544"/>
      <c r="Z29" s="544"/>
      <c r="AA29" s="544"/>
      <c r="AB29" s="548"/>
      <c r="AC29" s="547"/>
      <c r="AD29" s="547"/>
      <c r="AE29" s="544"/>
      <c r="AF29" s="544"/>
      <c r="AG29" s="544"/>
      <c r="AH29" s="544"/>
      <c r="AI29" s="544"/>
      <c r="AJ29" s="544"/>
      <c r="AK29" s="548"/>
      <c r="AL29" s="547"/>
      <c r="AM29" s="544"/>
      <c r="AN29" s="544"/>
      <c r="AO29" s="544"/>
      <c r="AP29" s="544"/>
      <c r="AQ29" s="544"/>
      <c r="AR29" s="544"/>
      <c r="AS29" s="548"/>
      <c r="AT29" s="547"/>
      <c r="AU29" s="544"/>
      <c r="AX29" s="547"/>
      <c r="AY29" s="547"/>
      <c r="AZ29" s="547"/>
      <c r="BA29" s="547"/>
      <c r="BB29" s="547"/>
      <c r="BC29" s="547"/>
      <c r="BD29" s="548"/>
      <c r="BE29" s="547">
        <f t="shared" si="5"/>
        <v>0</v>
      </c>
      <c r="BF29" s="547"/>
      <c r="BG29" s="547"/>
      <c r="BH29" s="547"/>
      <c r="BI29" s="547"/>
      <c r="BJ29" s="547"/>
      <c r="BK29" s="547"/>
      <c r="BL29" s="548"/>
      <c r="BM29" s="547">
        <f t="shared" si="1"/>
        <v>0</v>
      </c>
      <c r="BN29" s="547"/>
      <c r="BO29" s="547"/>
      <c r="BP29" s="547"/>
      <c r="BQ29" s="547"/>
      <c r="BR29" s="547"/>
      <c r="BS29" s="547"/>
      <c r="BT29" s="548"/>
      <c r="BU29" s="547">
        <f t="shared" si="2"/>
        <v>0</v>
      </c>
      <c r="BV29" s="544"/>
      <c r="CB29" s="547"/>
      <c r="CC29" s="547"/>
      <c r="CD29" s="547"/>
      <c r="CE29" s="547"/>
      <c r="CF29" s="547"/>
      <c r="CG29" s="547"/>
      <c r="CH29" s="548"/>
      <c r="CI29" s="547">
        <f t="shared" si="3"/>
        <v>0</v>
      </c>
    </row>
    <row r="30" spans="1:87" x14ac:dyDescent="0.25">
      <c r="A30" s="544"/>
      <c r="B30" s="684" t="s">
        <v>1579</v>
      </c>
      <c r="C30" s="520"/>
      <c r="D30" s="520"/>
      <c r="E30" s="544"/>
      <c r="F30" s="547"/>
      <c r="G30" s="547"/>
      <c r="H30" s="547"/>
      <c r="I30" s="547"/>
      <c r="J30" s="547"/>
      <c r="K30" s="547"/>
      <c r="L30" s="548"/>
      <c r="M30" s="547"/>
      <c r="N30" s="544"/>
      <c r="O30" s="544"/>
      <c r="P30" s="544"/>
      <c r="Q30" s="544"/>
      <c r="R30" s="544"/>
      <c r="S30" s="544"/>
      <c r="T30" s="548"/>
      <c r="U30" s="547"/>
      <c r="V30" s="544"/>
      <c r="W30" s="544"/>
      <c r="X30" s="544"/>
      <c r="Y30" s="544"/>
      <c r="Z30" s="544"/>
      <c r="AA30" s="544"/>
      <c r="AB30" s="548"/>
      <c r="AC30" s="547"/>
      <c r="AD30" s="547"/>
      <c r="AE30" s="544"/>
      <c r="AF30" s="544"/>
      <c r="AG30" s="544"/>
      <c r="AH30" s="544"/>
      <c r="AI30" s="544"/>
      <c r="AJ30" s="544"/>
      <c r="AK30" s="548"/>
      <c r="AL30" s="547"/>
      <c r="AM30" s="544"/>
      <c r="AN30" s="544"/>
      <c r="AO30" s="544"/>
      <c r="AP30" s="544"/>
      <c r="AQ30" s="544"/>
      <c r="AR30" s="544"/>
      <c r="AS30" s="548"/>
      <c r="AT30" s="547"/>
      <c r="AU30" s="544"/>
      <c r="AX30" s="547"/>
      <c r="AY30" s="547"/>
      <c r="AZ30" s="547"/>
      <c r="BA30" s="547"/>
      <c r="BB30" s="547"/>
      <c r="BC30" s="547"/>
      <c r="BD30" s="548"/>
      <c r="BE30" s="547">
        <f t="shared" si="5"/>
        <v>0</v>
      </c>
      <c r="BF30" s="547"/>
      <c r="BG30" s="547"/>
      <c r="BH30" s="547"/>
      <c r="BI30" s="547"/>
      <c r="BJ30" s="547"/>
      <c r="BK30" s="547"/>
      <c r="BL30" s="548"/>
      <c r="BM30" s="547">
        <f t="shared" si="1"/>
        <v>0</v>
      </c>
      <c r="BN30" s="547"/>
      <c r="BO30" s="547"/>
      <c r="BP30" s="547"/>
      <c r="BQ30" s="547"/>
      <c r="BR30" s="547"/>
      <c r="BS30" s="547"/>
      <c r="BT30" s="548"/>
      <c r="BU30" s="547">
        <f t="shared" si="2"/>
        <v>0</v>
      </c>
      <c r="BV30" s="544"/>
      <c r="CB30" s="547"/>
      <c r="CC30" s="547"/>
      <c r="CD30" s="547"/>
      <c r="CE30" s="547"/>
      <c r="CF30" s="547"/>
      <c r="CG30" s="547"/>
      <c r="CH30" s="548"/>
      <c r="CI30" s="547">
        <f t="shared" si="3"/>
        <v>0</v>
      </c>
    </row>
    <row r="31" spans="1:87" x14ac:dyDescent="0.25">
      <c r="A31" s="544"/>
      <c r="B31" s="684" t="s">
        <v>1580</v>
      </c>
      <c r="C31" s="520" t="s">
        <v>1504</v>
      </c>
      <c r="D31" s="520"/>
      <c r="E31" s="544"/>
      <c r="F31" s="547"/>
      <c r="G31" s="566"/>
      <c r="H31" s="547"/>
      <c r="I31" s="547"/>
      <c r="J31" s="547"/>
      <c r="K31" s="547"/>
      <c r="L31" s="548"/>
      <c r="M31" s="547"/>
      <c r="N31" s="544"/>
      <c r="O31" s="544"/>
      <c r="P31" s="544"/>
      <c r="Q31" s="544"/>
      <c r="R31" s="544"/>
      <c r="S31" s="544"/>
      <c r="T31" s="548"/>
      <c r="U31" s="547"/>
      <c r="V31" s="544"/>
      <c r="W31" s="544"/>
      <c r="X31" s="544"/>
      <c r="Y31" s="544"/>
      <c r="Z31" s="544"/>
      <c r="AA31" s="544"/>
      <c r="AB31" s="548"/>
      <c r="AC31" s="547"/>
      <c r="AD31" s="547"/>
      <c r="AE31" s="544"/>
      <c r="AF31" s="544"/>
      <c r="AG31" s="544"/>
      <c r="AH31" s="544"/>
      <c r="AI31" s="544"/>
      <c r="AJ31" s="544"/>
      <c r="AK31" s="548"/>
      <c r="AL31" s="547"/>
      <c r="AM31" s="544"/>
      <c r="AN31" s="544"/>
      <c r="AO31" s="544"/>
      <c r="AP31" s="544"/>
      <c r="AQ31" s="544"/>
      <c r="AR31" s="544"/>
      <c r="AS31" s="548"/>
      <c r="AT31" s="547"/>
      <c r="AU31" s="544"/>
      <c r="AX31" s="547"/>
      <c r="AY31" s="566">
        <f>1277564.98629722/10^7</f>
        <v>0.12775649862972199</v>
      </c>
      <c r="AZ31" s="547"/>
      <c r="BA31" s="547"/>
      <c r="BB31" s="547"/>
      <c r="BC31" s="547"/>
      <c r="BD31" s="548"/>
      <c r="BE31" s="547">
        <f t="shared" si="5"/>
        <v>0.12775649862972199</v>
      </c>
      <c r="BF31" s="547"/>
      <c r="BG31" s="547"/>
      <c r="BH31" s="547"/>
      <c r="BI31" s="547"/>
      <c r="BJ31" s="547"/>
      <c r="BK31" s="547"/>
      <c r="BL31" s="548"/>
      <c r="BM31" s="547">
        <f t="shared" si="1"/>
        <v>0</v>
      </c>
      <c r="BN31" s="547"/>
      <c r="BO31" s="547"/>
      <c r="BP31" s="547"/>
      <c r="BQ31" s="547"/>
      <c r="BR31" s="547"/>
      <c r="BS31" s="547"/>
      <c r="BT31" s="548"/>
      <c r="BU31" s="547">
        <f t="shared" si="2"/>
        <v>0</v>
      </c>
      <c r="BV31" s="544"/>
      <c r="CB31" s="547"/>
      <c r="CC31" s="547"/>
      <c r="CD31" s="547"/>
      <c r="CE31" s="547"/>
      <c r="CF31" s="547"/>
      <c r="CG31" s="547"/>
      <c r="CH31" s="548"/>
      <c r="CI31" s="547">
        <f t="shared" si="3"/>
        <v>0</v>
      </c>
    </row>
    <row r="32" spans="1:87" x14ac:dyDescent="0.25">
      <c r="A32" s="544"/>
      <c r="B32" s="684" t="s">
        <v>1581</v>
      </c>
      <c r="C32" s="520" t="s">
        <v>1518</v>
      </c>
      <c r="D32" s="520"/>
      <c r="E32" s="544"/>
      <c r="F32" s="547"/>
      <c r="G32" s="567"/>
      <c r="H32" s="547"/>
      <c r="I32" s="547"/>
      <c r="J32" s="554"/>
      <c r="K32" s="547"/>
      <c r="L32" s="548"/>
      <c r="M32" s="567"/>
      <c r="N32" s="544"/>
      <c r="O32" s="544"/>
      <c r="P32" s="544"/>
      <c r="Q32" s="544"/>
      <c r="R32" s="544"/>
      <c r="S32" s="544"/>
      <c r="T32" s="548"/>
      <c r="U32" s="547"/>
      <c r="V32" s="544"/>
      <c r="W32" s="544"/>
      <c r="X32" s="544"/>
      <c r="Y32" s="544"/>
      <c r="Z32" s="544"/>
      <c r="AA32" s="544"/>
      <c r="AB32" s="548"/>
      <c r="AC32" s="568"/>
      <c r="AD32" s="547"/>
      <c r="AE32" s="544"/>
      <c r="AF32" s="544"/>
      <c r="AG32" s="544"/>
      <c r="AH32" s="544"/>
      <c r="AI32" s="544"/>
      <c r="AJ32" s="544"/>
      <c r="AK32" s="548"/>
      <c r="AL32" s="568"/>
      <c r="AM32" s="544"/>
      <c r="AN32" s="544"/>
      <c r="AO32" s="544"/>
      <c r="AP32" s="544"/>
      <c r="AQ32" s="544"/>
      <c r="AR32" s="544"/>
      <c r="AS32" s="548"/>
      <c r="AT32" s="568"/>
      <c r="AU32" s="544"/>
      <c r="AX32" s="547"/>
      <c r="AY32" s="567">
        <f>79148.8083269322/10^7</f>
        <v>7.9148808326932191E-3</v>
      </c>
      <c r="AZ32" s="547"/>
      <c r="BA32" s="547"/>
      <c r="BB32" s="554">
        <f>59041.4578731335/10^7</f>
        <v>5.9041457873133495E-3</v>
      </c>
      <c r="BC32" s="547"/>
      <c r="BD32" s="548"/>
      <c r="BE32" s="567">
        <f t="shared" si="5"/>
        <v>1.3819026620006569E-2</v>
      </c>
      <c r="BF32" s="547"/>
      <c r="BG32" s="547"/>
      <c r="BH32" s="547"/>
      <c r="BI32" s="547"/>
      <c r="BJ32" s="567">
        <f>227726.302309364/10^7</f>
        <v>2.2772630230936401E-2</v>
      </c>
      <c r="BK32" s="547"/>
      <c r="BL32" s="548"/>
      <c r="BM32" s="547">
        <f t="shared" si="1"/>
        <v>2.2772630230936401E-2</v>
      </c>
      <c r="BN32" s="547"/>
      <c r="BO32" s="547"/>
      <c r="BP32" s="547"/>
      <c r="BQ32" s="569">
        <f>3131.95672920498/10^7</f>
        <v>3.1319567292049802E-4</v>
      </c>
      <c r="BR32" s="569">
        <f>22028.1785409521/10^7</f>
        <v>2.2028178540952101E-3</v>
      </c>
      <c r="BS32" s="547"/>
      <c r="BT32" s="548"/>
      <c r="BU32" s="568">
        <f t="shared" si="2"/>
        <v>2.5160135270157081E-3</v>
      </c>
      <c r="BV32" s="544"/>
      <c r="CB32" s="547"/>
      <c r="CC32" s="547"/>
      <c r="CD32" s="547"/>
      <c r="CE32" s="569"/>
      <c r="CF32" s="569"/>
      <c r="CG32" s="547"/>
      <c r="CH32" s="548"/>
      <c r="CI32" s="568">
        <f t="shared" si="3"/>
        <v>0</v>
      </c>
    </row>
    <row r="33" spans="1:87" x14ac:dyDescent="0.25">
      <c r="A33" s="544"/>
      <c r="B33" s="521"/>
      <c r="C33" s="520"/>
      <c r="D33" s="520"/>
      <c r="E33" s="544"/>
      <c r="F33" s="547"/>
      <c r="G33" s="547"/>
      <c r="H33" s="547"/>
      <c r="I33" s="547"/>
      <c r="J33" s="547"/>
      <c r="K33" s="547"/>
      <c r="L33" s="548"/>
      <c r="M33" s="547"/>
      <c r="N33" s="544"/>
      <c r="O33" s="544"/>
      <c r="P33" s="544"/>
      <c r="Q33" s="544"/>
      <c r="R33" s="544"/>
      <c r="S33" s="544"/>
      <c r="T33" s="548"/>
      <c r="U33" s="547"/>
      <c r="V33" s="544"/>
      <c r="W33" s="544"/>
      <c r="X33" s="544"/>
      <c r="Y33" s="544"/>
      <c r="Z33" s="544"/>
      <c r="AA33" s="544"/>
      <c r="AB33" s="548"/>
      <c r="AC33" s="547"/>
      <c r="AD33" s="547"/>
      <c r="AE33" s="544"/>
      <c r="AF33" s="544"/>
      <c r="AG33" s="544"/>
      <c r="AH33" s="544"/>
      <c r="AI33" s="544"/>
      <c r="AJ33" s="544"/>
      <c r="AK33" s="548"/>
      <c r="AL33" s="547"/>
      <c r="AM33" s="544"/>
      <c r="AN33" s="544"/>
      <c r="AO33" s="544"/>
      <c r="AP33" s="544"/>
      <c r="AQ33" s="544"/>
      <c r="AR33" s="544"/>
      <c r="AS33" s="548"/>
      <c r="AT33" s="547"/>
      <c r="AU33" s="544"/>
      <c r="AX33" s="547"/>
      <c r="AY33" s="547"/>
      <c r="AZ33" s="547"/>
      <c r="BA33" s="547"/>
      <c r="BB33" s="547"/>
      <c r="BC33" s="547"/>
      <c r="BD33" s="548"/>
      <c r="BE33" s="547">
        <f t="shared" si="5"/>
        <v>0</v>
      </c>
      <c r="BF33" s="547"/>
      <c r="BG33" s="547"/>
      <c r="BH33" s="547"/>
      <c r="BI33" s="547"/>
      <c r="BJ33" s="547"/>
      <c r="BK33" s="547"/>
      <c r="BL33" s="548"/>
      <c r="BM33" s="547">
        <f t="shared" si="1"/>
        <v>0</v>
      </c>
      <c r="BN33" s="547"/>
      <c r="BO33" s="547"/>
      <c r="BP33" s="547"/>
      <c r="BQ33" s="547"/>
      <c r="BR33" s="547"/>
      <c r="BS33" s="547"/>
      <c r="BT33" s="548"/>
      <c r="BU33" s="547">
        <f t="shared" si="2"/>
        <v>0</v>
      </c>
      <c r="BV33" s="544"/>
      <c r="CB33" s="547"/>
      <c r="CC33" s="547"/>
      <c r="CD33" s="547"/>
      <c r="CE33" s="547"/>
      <c r="CF33" s="547"/>
      <c r="CG33" s="547"/>
      <c r="CH33" s="548"/>
      <c r="CI33" s="547">
        <f t="shared" si="3"/>
        <v>0</v>
      </c>
    </row>
    <row r="34" spans="1:87" x14ac:dyDescent="0.25">
      <c r="A34" s="544"/>
      <c r="B34" s="544"/>
      <c r="C34" s="520"/>
      <c r="D34" s="520"/>
      <c r="E34" s="544"/>
      <c r="F34" s="547"/>
      <c r="G34" s="547"/>
      <c r="H34" s="547"/>
      <c r="I34" s="547"/>
      <c r="J34" s="547"/>
      <c r="K34" s="547"/>
      <c r="L34" s="548"/>
      <c r="M34" s="547"/>
      <c r="N34" s="544"/>
      <c r="O34" s="544"/>
      <c r="P34" s="544"/>
      <c r="Q34" s="544"/>
      <c r="R34" s="544"/>
      <c r="S34" s="544"/>
      <c r="T34" s="548"/>
      <c r="U34" s="547"/>
      <c r="V34" s="544"/>
      <c r="W34" s="544"/>
      <c r="X34" s="544"/>
      <c r="Y34" s="544"/>
      <c r="Z34" s="544"/>
      <c r="AA34" s="544"/>
      <c r="AB34" s="548"/>
      <c r="AC34" s="547"/>
      <c r="AD34" s="547"/>
      <c r="AE34" s="544"/>
      <c r="AF34" s="544"/>
      <c r="AG34" s="544"/>
      <c r="AH34" s="544"/>
      <c r="AI34" s="544"/>
      <c r="AJ34" s="544"/>
      <c r="AK34" s="548"/>
      <c r="AL34" s="547"/>
      <c r="AM34" s="544"/>
      <c r="AN34" s="544"/>
      <c r="AO34" s="544"/>
      <c r="AP34" s="544"/>
      <c r="AQ34" s="544"/>
      <c r="AR34" s="544"/>
      <c r="AS34" s="548"/>
      <c r="AT34" s="547"/>
      <c r="AU34" s="544"/>
      <c r="AX34" s="547"/>
      <c r="AY34" s="547"/>
      <c r="AZ34" s="547"/>
      <c r="BA34" s="547"/>
      <c r="BB34" s="547"/>
      <c r="BC34" s="547"/>
      <c r="BD34" s="548"/>
      <c r="BE34" s="547">
        <f t="shared" si="5"/>
        <v>0</v>
      </c>
      <c r="BF34" s="547"/>
      <c r="BG34" s="547"/>
      <c r="BH34" s="547"/>
      <c r="BI34" s="547"/>
      <c r="BJ34" s="547"/>
      <c r="BK34" s="547"/>
      <c r="BL34" s="548"/>
      <c r="BM34" s="547">
        <f t="shared" si="1"/>
        <v>0</v>
      </c>
      <c r="BN34" s="547"/>
      <c r="BO34" s="547"/>
      <c r="BP34" s="547"/>
      <c r="BQ34" s="547"/>
      <c r="BR34" s="547"/>
      <c r="BS34" s="547"/>
      <c r="BT34" s="548"/>
      <c r="BU34" s="547">
        <f t="shared" si="2"/>
        <v>0</v>
      </c>
      <c r="BV34" s="544"/>
      <c r="CB34" s="547"/>
      <c r="CC34" s="547"/>
      <c r="CD34" s="547"/>
      <c r="CE34" s="547"/>
      <c r="CF34" s="547"/>
      <c r="CG34" s="547"/>
      <c r="CH34" s="548"/>
      <c r="CI34" s="547">
        <f t="shared" si="3"/>
        <v>0</v>
      </c>
    </row>
    <row r="35" spans="1:87" x14ac:dyDescent="0.25">
      <c r="A35" s="544"/>
      <c r="B35" s="544"/>
      <c r="C35" s="520"/>
      <c r="D35" s="520"/>
      <c r="E35" s="544"/>
      <c r="F35" s="547"/>
      <c r="G35" s="547"/>
      <c r="H35" s="547"/>
      <c r="I35" s="547"/>
      <c r="J35" s="547"/>
      <c r="K35" s="547"/>
      <c r="L35" s="548"/>
      <c r="M35" s="547"/>
      <c r="N35" s="544"/>
      <c r="O35" s="544"/>
      <c r="P35" s="544"/>
      <c r="Q35" s="544"/>
      <c r="R35" s="544"/>
      <c r="S35" s="544"/>
      <c r="T35" s="548"/>
      <c r="U35" s="547"/>
      <c r="V35" s="544"/>
      <c r="W35" s="544"/>
      <c r="X35" s="544"/>
      <c r="Y35" s="544"/>
      <c r="Z35" s="544"/>
      <c r="AA35" s="544"/>
      <c r="AB35" s="548"/>
      <c r="AC35" s="547"/>
      <c r="AD35" s="547"/>
      <c r="AE35" s="544"/>
      <c r="AF35" s="544"/>
      <c r="AG35" s="544"/>
      <c r="AH35" s="544"/>
      <c r="AI35" s="544"/>
      <c r="AJ35" s="544"/>
      <c r="AK35" s="548"/>
      <c r="AL35" s="547"/>
      <c r="AM35" s="544"/>
      <c r="AN35" s="544"/>
      <c r="AO35" s="544"/>
      <c r="AP35" s="544"/>
      <c r="AQ35" s="544"/>
      <c r="AR35" s="544"/>
      <c r="AS35" s="548"/>
      <c r="AT35" s="547"/>
      <c r="AU35" s="544"/>
      <c r="AX35" s="547"/>
      <c r="AY35" s="547"/>
      <c r="AZ35" s="547"/>
      <c r="BA35" s="547"/>
      <c r="BB35" s="547"/>
      <c r="BC35" s="547"/>
      <c r="BD35" s="548"/>
      <c r="BE35" s="547">
        <f t="shared" si="5"/>
        <v>0</v>
      </c>
      <c r="BF35" s="547"/>
      <c r="BG35" s="547"/>
      <c r="BH35" s="547"/>
      <c r="BI35" s="547"/>
      <c r="BJ35" s="547"/>
      <c r="BK35" s="547"/>
      <c r="BL35" s="548"/>
      <c r="BM35" s="547">
        <f t="shared" si="1"/>
        <v>0</v>
      </c>
      <c r="BN35" s="547"/>
      <c r="BO35" s="547"/>
      <c r="BP35" s="547"/>
      <c r="BQ35" s="547"/>
      <c r="BR35" s="547"/>
      <c r="BS35" s="547"/>
      <c r="BT35" s="548"/>
      <c r="BU35" s="547">
        <f t="shared" si="2"/>
        <v>0</v>
      </c>
      <c r="BV35" s="544"/>
      <c r="CB35" s="547"/>
      <c r="CC35" s="547"/>
      <c r="CD35" s="547"/>
      <c r="CE35" s="547"/>
      <c r="CF35" s="547"/>
      <c r="CG35" s="547"/>
      <c r="CH35" s="548"/>
      <c r="CI35" s="547">
        <f t="shared" si="3"/>
        <v>0</v>
      </c>
    </row>
    <row r="36" spans="1:87" x14ac:dyDescent="0.25">
      <c r="A36" s="544"/>
      <c r="B36" s="544"/>
      <c r="C36" s="520"/>
      <c r="D36" s="520"/>
      <c r="E36" s="544"/>
      <c r="F36" s="547"/>
      <c r="G36" s="547"/>
      <c r="H36" s="547"/>
      <c r="I36" s="547"/>
      <c r="J36" s="547"/>
      <c r="K36" s="547"/>
      <c r="L36" s="548"/>
      <c r="M36" s="547"/>
      <c r="N36" s="544"/>
      <c r="O36" s="544"/>
      <c r="P36" s="544"/>
      <c r="Q36" s="544"/>
      <c r="R36" s="544"/>
      <c r="S36" s="544"/>
      <c r="T36" s="548"/>
      <c r="U36" s="547"/>
      <c r="V36" s="544"/>
      <c r="W36" s="544"/>
      <c r="X36" s="544"/>
      <c r="Y36" s="544"/>
      <c r="Z36" s="544"/>
      <c r="AA36" s="544"/>
      <c r="AB36" s="548"/>
      <c r="AC36" s="547"/>
      <c r="AD36" s="547"/>
      <c r="AE36" s="544"/>
      <c r="AF36" s="544"/>
      <c r="AG36" s="544"/>
      <c r="AH36" s="544"/>
      <c r="AI36" s="544"/>
      <c r="AJ36" s="544"/>
      <c r="AK36" s="548"/>
      <c r="AL36" s="547"/>
      <c r="AM36" s="544"/>
      <c r="AN36" s="544"/>
      <c r="AO36" s="544"/>
      <c r="AP36" s="544"/>
      <c r="AQ36" s="544"/>
      <c r="AR36" s="544"/>
      <c r="AS36" s="548"/>
      <c r="AT36" s="547"/>
      <c r="AU36" s="544"/>
      <c r="AX36" s="547"/>
      <c r="AY36" s="547"/>
      <c r="AZ36" s="547"/>
      <c r="BA36" s="547"/>
      <c r="BB36" s="547"/>
      <c r="BC36" s="547"/>
      <c r="BD36" s="548"/>
      <c r="BE36" s="547">
        <f t="shared" si="5"/>
        <v>0</v>
      </c>
      <c r="BF36" s="547"/>
      <c r="BG36" s="547"/>
      <c r="BH36" s="547"/>
      <c r="BI36" s="547"/>
      <c r="BJ36" s="547"/>
      <c r="BK36" s="547"/>
      <c r="BL36" s="548"/>
      <c r="BM36" s="547">
        <f t="shared" si="1"/>
        <v>0</v>
      </c>
      <c r="BN36" s="547"/>
      <c r="BO36" s="547"/>
      <c r="BP36" s="547"/>
      <c r="BQ36" s="547"/>
      <c r="BR36" s="547"/>
      <c r="BS36" s="547"/>
      <c r="BT36" s="548"/>
      <c r="BU36" s="547">
        <f t="shared" si="2"/>
        <v>0</v>
      </c>
      <c r="BV36" s="544"/>
      <c r="CB36" s="547"/>
      <c r="CC36" s="547"/>
      <c r="CD36" s="547"/>
      <c r="CE36" s="547"/>
      <c r="CF36" s="547"/>
      <c r="CG36" s="547"/>
      <c r="CH36" s="548"/>
      <c r="CI36" s="547">
        <f t="shared" si="3"/>
        <v>0</v>
      </c>
    </row>
    <row r="37" spans="1:87" x14ac:dyDescent="0.25">
      <c r="A37" s="544"/>
      <c r="B37" s="544"/>
      <c r="C37" s="520"/>
      <c r="D37" s="520"/>
      <c r="E37" s="544"/>
      <c r="F37" s="547"/>
      <c r="G37" s="547"/>
      <c r="H37" s="547"/>
      <c r="I37" s="547"/>
      <c r="J37" s="547"/>
      <c r="K37" s="547"/>
      <c r="L37" s="548"/>
      <c r="M37" s="547"/>
      <c r="N37" s="544"/>
      <c r="O37" s="544"/>
      <c r="P37" s="544"/>
      <c r="Q37" s="544"/>
      <c r="R37" s="544"/>
      <c r="S37" s="544"/>
      <c r="T37" s="548"/>
      <c r="U37" s="547"/>
      <c r="V37" s="544"/>
      <c r="W37" s="544"/>
      <c r="X37" s="544"/>
      <c r="Y37" s="544"/>
      <c r="Z37" s="544"/>
      <c r="AA37" s="544"/>
      <c r="AB37" s="548"/>
      <c r="AC37" s="547"/>
      <c r="AD37" s="547"/>
      <c r="AE37" s="544"/>
      <c r="AF37" s="544"/>
      <c r="AG37" s="544"/>
      <c r="AH37" s="544"/>
      <c r="AI37" s="544"/>
      <c r="AJ37" s="544"/>
      <c r="AK37" s="548"/>
      <c r="AL37" s="547"/>
      <c r="AM37" s="544"/>
      <c r="AN37" s="544"/>
      <c r="AO37" s="544"/>
      <c r="AP37" s="544"/>
      <c r="AQ37" s="544"/>
      <c r="AR37" s="544"/>
      <c r="AS37" s="548"/>
      <c r="AT37" s="547"/>
      <c r="AU37" s="544"/>
      <c r="AX37" s="547"/>
      <c r="AY37" s="547"/>
      <c r="AZ37" s="547"/>
      <c r="BA37" s="547"/>
      <c r="BB37" s="547"/>
      <c r="BC37" s="547"/>
      <c r="BD37" s="548"/>
      <c r="BE37" s="547">
        <f t="shared" si="5"/>
        <v>0</v>
      </c>
      <c r="BF37" s="547"/>
      <c r="BG37" s="547"/>
      <c r="BH37" s="547"/>
      <c r="BI37" s="547"/>
      <c r="BJ37" s="547"/>
      <c r="BK37" s="547"/>
      <c r="BL37" s="548"/>
      <c r="BM37" s="547">
        <f t="shared" si="1"/>
        <v>0</v>
      </c>
      <c r="BN37" s="547"/>
      <c r="BO37" s="547"/>
      <c r="BP37" s="547"/>
      <c r="BQ37" s="547"/>
      <c r="BR37" s="547"/>
      <c r="BS37" s="547"/>
      <c r="BT37" s="548"/>
      <c r="BU37" s="547">
        <f t="shared" si="2"/>
        <v>0</v>
      </c>
      <c r="BV37" s="544"/>
      <c r="CB37" s="547"/>
      <c r="CC37" s="547"/>
      <c r="CD37" s="547"/>
      <c r="CE37" s="547"/>
      <c r="CF37" s="547"/>
      <c r="CG37" s="547"/>
      <c r="CH37" s="548"/>
      <c r="CI37" s="547">
        <f t="shared" si="3"/>
        <v>0</v>
      </c>
    </row>
    <row r="38" spans="1:87" x14ac:dyDescent="0.25">
      <c r="A38" s="544"/>
      <c r="B38" s="544"/>
      <c r="C38" s="520"/>
      <c r="D38" s="520"/>
      <c r="E38" s="544"/>
      <c r="F38" s="547"/>
      <c r="G38" s="547"/>
      <c r="H38" s="547"/>
      <c r="I38" s="547"/>
      <c r="J38" s="547"/>
      <c r="K38" s="547"/>
      <c r="L38" s="548"/>
      <c r="M38" s="547"/>
      <c r="N38" s="544"/>
      <c r="O38" s="544"/>
      <c r="P38" s="544"/>
      <c r="Q38" s="544"/>
      <c r="R38" s="544"/>
      <c r="S38" s="544"/>
      <c r="T38" s="548"/>
      <c r="U38" s="547"/>
      <c r="V38" s="544"/>
      <c r="W38" s="544"/>
      <c r="X38" s="544"/>
      <c r="Y38" s="544"/>
      <c r="Z38" s="544"/>
      <c r="AA38" s="544"/>
      <c r="AB38" s="548"/>
      <c r="AC38" s="547"/>
      <c r="AD38" s="547"/>
      <c r="AE38" s="544"/>
      <c r="AF38" s="544"/>
      <c r="AG38" s="544"/>
      <c r="AH38" s="544"/>
      <c r="AI38" s="544"/>
      <c r="AJ38" s="544"/>
      <c r="AK38" s="548"/>
      <c r="AL38" s="547"/>
      <c r="AM38" s="544"/>
      <c r="AN38" s="544"/>
      <c r="AO38" s="544"/>
      <c r="AP38" s="544"/>
      <c r="AQ38" s="544"/>
      <c r="AR38" s="544"/>
      <c r="AS38" s="548"/>
      <c r="AT38" s="547"/>
      <c r="AU38" s="544"/>
      <c r="AX38" s="547"/>
      <c r="AY38" s="547"/>
      <c r="AZ38" s="547"/>
      <c r="BA38" s="547"/>
      <c r="BB38" s="547"/>
      <c r="BC38" s="547"/>
      <c r="BD38" s="548"/>
      <c r="BE38" s="547">
        <f t="shared" si="5"/>
        <v>0</v>
      </c>
      <c r="BF38" s="547"/>
      <c r="BG38" s="547"/>
      <c r="BH38" s="547"/>
      <c r="BI38" s="547"/>
      <c r="BJ38" s="547"/>
      <c r="BK38" s="547"/>
      <c r="BL38" s="548"/>
      <c r="BM38" s="547">
        <f t="shared" si="1"/>
        <v>0</v>
      </c>
      <c r="BN38" s="547"/>
      <c r="BO38" s="547"/>
      <c r="BP38" s="547"/>
      <c r="BQ38" s="547"/>
      <c r="BR38" s="547"/>
      <c r="BS38" s="547"/>
      <c r="BT38" s="548"/>
      <c r="BU38" s="547">
        <f t="shared" si="2"/>
        <v>0</v>
      </c>
      <c r="BV38" s="544"/>
      <c r="CB38" s="547"/>
      <c r="CC38" s="547"/>
      <c r="CD38" s="547"/>
      <c r="CE38" s="547"/>
      <c r="CF38" s="547"/>
      <c r="CG38" s="547"/>
      <c r="CH38" s="548"/>
      <c r="CI38" s="547">
        <f t="shared" si="3"/>
        <v>0</v>
      </c>
    </row>
    <row r="39" spans="1:87" x14ac:dyDescent="0.25">
      <c r="A39" s="544"/>
      <c r="B39" s="544"/>
      <c r="C39" s="520"/>
      <c r="D39" s="520"/>
      <c r="E39" s="544"/>
      <c r="F39" s="547"/>
      <c r="G39" s="547"/>
      <c r="H39" s="547"/>
      <c r="I39" s="547"/>
      <c r="J39" s="547"/>
      <c r="K39" s="547"/>
      <c r="L39" s="548"/>
      <c r="M39" s="547"/>
      <c r="N39" s="544"/>
      <c r="O39" s="544"/>
      <c r="P39" s="544"/>
      <c r="Q39" s="544"/>
      <c r="R39" s="544"/>
      <c r="S39" s="544"/>
      <c r="T39" s="548"/>
      <c r="U39" s="547"/>
      <c r="V39" s="544"/>
      <c r="W39" s="544"/>
      <c r="X39" s="544"/>
      <c r="Y39" s="544"/>
      <c r="Z39" s="544"/>
      <c r="AA39" s="544"/>
      <c r="AB39" s="548"/>
      <c r="AC39" s="547"/>
      <c r="AD39" s="547"/>
      <c r="AE39" s="544"/>
      <c r="AF39" s="544"/>
      <c r="AG39" s="544"/>
      <c r="AH39" s="544"/>
      <c r="AI39" s="544"/>
      <c r="AJ39" s="544"/>
      <c r="AK39" s="548"/>
      <c r="AL39" s="547"/>
      <c r="AM39" s="544"/>
      <c r="AN39" s="544"/>
      <c r="AO39" s="544"/>
      <c r="AP39" s="544"/>
      <c r="AQ39" s="544"/>
      <c r="AR39" s="544"/>
      <c r="AS39" s="548"/>
      <c r="AT39" s="547"/>
      <c r="AU39" s="544"/>
      <c r="AX39" s="547"/>
      <c r="AY39" s="547"/>
      <c r="AZ39" s="547"/>
      <c r="BA39" s="547"/>
      <c r="BB39" s="547"/>
      <c r="BC39" s="547"/>
      <c r="BD39" s="548"/>
      <c r="BE39" s="547">
        <f t="shared" si="5"/>
        <v>0</v>
      </c>
      <c r="BF39" s="547"/>
      <c r="BG39" s="547"/>
      <c r="BH39" s="547"/>
      <c r="BI39" s="547"/>
      <c r="BJ39" s="547"/>
      <c r="BK39" s="547"/>
      <c r="BL39" s="548"/>
      <c r="BM39" s="547">
        <f t="shared" si="1"/>
        <v>0</v>
      </c>
      <c r="BN39" s="547"/>
      <c r="BO39" s="547"/>
      <c r="BP39" s="547"/>
      <c r="BQ39" s="547"/>
      <c r="BR39" s="547"/>
      <c r="BS39" s="547"/>
      <c r="BT39" s="548"/>
      <c r="BU39" s="547">
        <f t="shared" si="2"/>
        <v>0</v>
      </c>
      <c r="BV39" s="544"/>
      <c r="CB39" s="547"/>
      <c r="CC39" s="547"/>
      <c r="CD39" s="547"/>
      <c r="CE39" s="547"/>
      <c r="CF39" s="547"/>
      <c r="CG39" s="547"/>
      <c r="CH39" s="548"/>
      <c r="CI39" s="547">
        <f t="shared" si="3"/>
        <v>0</v>
      </c>
    </row>
    <row r="40" spans="1:87" x14ac:dyDescent="0.25">
      <c r="A40" s="544"/>
      <c r="B40" s="544"/>
      <c r="C40" s="520"/>
      <c r="D40" s="520"/>
      <c r="E40" s="544"/>
      <c r="F40" s="547"/>
      <c r="G40" s="547"/>
      <c r="H40" s="547"/>
      <c r="I40" s="547"/>
      <c r="J40" s="547"/>
      <c r="K40" s="547"/>
      <c r="L40" s="548"/>
      <c r="M40" s="547"/>
      <c r="N40" s="544"/>
      <c r="O40" s="544"/>
      <c r="P40" s="544"/>
      <c r="Q40" s="544"/>
      <c r="R40" s="544"/>
      <c r="S40" s="544"/>
      <c r="T40" s="548"/>
      <c r="U40" s="547"/>
      <c r="V40" s="544"/>
      <c r="W40" s="544"/>
      <c r="X40" s="544"/>
      <c r="Y40" s="544"/>
      <c r="Z40" s="544"/>
      <c r="AA40" s="544"/>
      <c r="AB40" s="548"/>
      <c r="AC40" s="547"/>
      <c r="AD40" s="547"/>
      <c r="AE40" s="544"/>
      <c r="AF40" s="544"/>
      <c r="AG40" s="544"/>
      <c r="AH40" s="544"/>
      <c r="AI40" s="544"/>
      <c r="AJ40" s="544"/>
      <c r="AK40" s="548"/>
      <c r="AL40" s="547"/>
      <c r="AM40" s="544"/>
      <c r="AN40" s="544"/>
      <c r="AO40" s="544"/>
      <c r="AP40" s="544"/>
      <c r="AQ40" s="544"/>
      <c r="AR40" s="544"/>
      <c r="AS40" s="548"/>
      <c r="AT40" s="547"/>
      <c r="AU40" s="544"/>
      <c r="AX40" s="547"/>
      <c r="AY40" s="547"/>
      <c r="AZ40" s="547"/>
      <c r="BA40" s="547"/>
      <c r="BB40" s="547"/>
      <c r="BC40" s="547"/>
      <c r="BD40" s="548"/>
      <c r="BE40" s="547">
        <f t="shared" si="5"/>
        <v>0</v>
      </c>
      <c r="BF40" s="547"/>
      <c r="BG40" s="547"/>
      <c r="BH40" s="547"/>
      <c r="BI40" s="547"/>
      <c r="BJ40" s="547"/>
      <c r="BK40" s="547"/>
      <c r="BL40" s="548"/>
      <c r="BM40" s="547">
        <f t="shared" si="1"/>
        <v>0</v>
      </c>
      <c r="BN40" s="547"/>
      <c r="BO40" s="547"/>
      <c r="BP40" s="547"/>
      <c r="BQ40" s="547"/>
      <c r="BR40" s="547"/>
      <c r="BS40" s="547"/>
      <c r="BT40" s="548"/>
      <c r="BU40" s="547">
        <f t="shared" si="2"/>
        <v>0</v>
      </c>
      <c r="BV40" s="544"/>
      <c r="CB40" s="547"/>
      <c r="CC40" s="547"/>
      <c r="CD40" s="547"/>
      <c r="CE40" s="547"/>
      <c r="CF40" s="547"/>
      <c r="CG40" s="547"/>
      <c r="CH40" s="548"/>
      <c r="CI40" s="547">
        <f t="shared" si="3"/>
        <v>0</v>
      </c>
    </row>
    <row r="41" spans="1:87" x14ac:dyDescent="0.25">
      <c r="A41" s="544"/>
      <c r="B41" s="544"/>
      <c r="C41" s="520"/>
      <c r="D41" s="520"/>
      <c r="E41" s="544"/>
      <c r="F41" s="547"/>
      <c r="G41" s="547"/>
      <c r="H41" s="547"/>
      <c r="I41" s="547"/>
      <c r="J41" s="547"/>
      <c r="K41" s="547"/>
      <c r="L41" s="548"/>
      <c r="M41" s="547"/>
      <c r="N41" s="544"/>
      <c r="O41" s="544"/>
      <c r="P41" s="544"/>
      <c r="Q41" s="544"/>
      <c r="R41" s="544"/>
      <c r="S41" s="544"/>
      <c r="T41" s="548"/>
      <c r="U41" s="547"/>
      <c r="V41" s="544"/>
      <c r="W41" s="544"/>
      <c r="X41" s="544"/>
      <c r="Y41" s="544"/>
      <c r="Z41" s="544"/>
      <c r="AA41" s="544"/>
      <c r="AB41" s="548"/>
      <c r="AC41" s="547"/>
      <c r="AD41" s="547"/>
      <c r="AE41" s="544"/>
      <c r="AF41" s="544"/>
      <c r="AG41" s="544"/>
      <c r="AH41" s="544"/>
      <c r="AI41" s="544"/>
      <c r="AJ41" s="544"/>
      <c r="AK41" s="548"/>
      <c r="AL41" s="547"/>
      <c r="AM41" s="544"/>
      <c r="AN41" s="544"/>
      <c r="AO41" s="544"/>
      <c r="AP41" s="544"/>
      <c r="AQ41" s="544"/>
      <c r="AR41" s="544"/>
      <c r="AS41" s="548"/>
      <c r="AT41" s="547"/>
      <c r="AU41" s="544"/>
      <c r="AX41" s="547"/>
      <c r="AY41" s="547"/>
      <c r="AZ41" s="547"/>
      <c r="BA41" s="547"/>
      <c r="BB41" s="547"/>
      <c r="BC41" s="547"/>
      <c r="BD41" s="548"/>
      <c r="BE41" s="547">
        <f t="shared" si="5"/>
        <v>0</v>
      </c>
      <c r="BF41" s="547"/>
      <c r="BG41" s="547"/>
      <c r="BH41" s="547"/>
      <c r="BI41" s="547"/>
      <c r="BJ41" s="547"/>
      <c r="BK41" s="547"/>
      <c r="BL41" s="548"/>
      <c r="BM41" s="547">
        <f t="shared" si="1"/>
        <v>0</v>
      </c>
      <c r="BN41" s="547"/>
      <c r="BO41" s="547"/>
      <c r="BP41" s="547"/>
      <c r="BQ41" s="547"/>
      <c r="BR41" s="547"/>
      <c r="BS41" s="547"/>
      <c r="BT41" s="548"/>
      <c r="BU41" s="547">
        <f t="shared" si="2"/>
        <v>0</v>
      </c>
      <c r="BV41" s="544"/>
      <c r="CB41" s="547"/>
      <c r="CC41" s="547"/>
      <c r="CD41" s="547"/>
      <c r="CE41" s="547"/>
      <c r="CF41" s="547"/>
      <c r="CG41" s="547"/>
      <c r="CH41" s="548"/>
      <c r="CI41" s="547">
        <f t="shared" si="3"/>
        <v>0</v>
      </c>
    </row>
    <row r="42" spans="1:87" x14ac:dyDescent="0.25">
      <c r="A42" s="544"/>
      <c r="B42" s="544"/>
      <c r="C42" s="520"/>
      <c r="D42" s="520"/>
      <c r="E42" s="544"/>
      <c r="F42" s="547"/>
      <c r="G42" s="547"/>
      <c r="H42" s="547"/>
      <c r="I42" s="547"/>
      <c r="J42" s="547"/>
      <c r="K42" s="547"/>
      <c r="L42" s="548"/>
      <c r="M42" s="547"/>
      <c r="N42" s="544"/>
      <c r="O42" s="544"/>
      <c r="P42" s="544"/>
      <c r="Q42" s="544"/>
      <c r="R42" s="544"/>
      <c r="S42" s="544"/>
      <c r="T42" s="548"/>
      <c r="U42" s="547"/>
      <c r="V42" s="544"/>
      <c r="W42" s="544"/>
      <c r="X42" s="544"/>
      <c r="Y42" s="544"/>
      <c r="Z42" s="544"/>
      <c r="AA42" s="544"/>
      <c r="AB42" s="548"/>
      <c r="AC42" s="547"/>
      <c r="AD42" s="547"/>
      <c r="AE42" s="544"/>
      <c r="AF42" s="544"/>
      <c r="AG42" s="544"/>
      <c r="AH42" s="544"/>
      <c r="AI42" s="544"/>
      <c r="AJ42" s="544"/>
      <c r="AK42" s="548"/>
      <c r="AL42" s="547"/>
      <c r="AM42" s="544"/>
      <c r="AN42" s="544"/>
      <c r="AO42" s="544"/>
      <c r="AP42" s="544"/>
      <c r="AQ42" s="544"/>
      <c r="AR42" s="544"/>
      <c r="AS42" s="548"/>
      <c r="AT42" s="547"/>
      <c r="AU42" s="544"/>
      <c r="AX42" s="547"/>
      <c r="AY42" s="547"/>
      <c r="AZ42" s="547"/>
      <c r="BA42" s="547"/>
      <c r="BB42" s="547"/>
      <c r="BC42" s="547"/>
      <c r="BD42" s="548"/>
      <c r="BE42" s="547">
        <f t="shared" si="5"/>
        <v>0</v>
      </c>
      <c r="BF42" s="547"/>
      <c r="BG42" s="547"/>
      <c r="BH42" s="547"/>
      <c r="BI42" s="547"/>
      <c r="BJ42" s="547"/>
      <c r="BK42" s="547"/>
      <c r="BL42" s="548"/>
      <c r="BM42" s="547">
        <f t="shared" si="1"/>
        <v>0</v>
      </c>
      <c r="BN42" s="547"/>
      <c r="BO42" s="547"/>
      <c r="BP42" s="547"/>
      <c r="BQ42" s="547"/>
      <c r="BR42" s="547"/>
      <c r="BS42" s="547"/>
      <c r="BT42" s="548"/>
      <c r="BU42" s="547">
        <f t="shared" si="2"/>
        <v>0</v>
      </c>
      <c r="BV42" s="544"/>
      <c r="CB42" s="547"/>
      <c r="CC42" s="547"/>
      <c r="CD42" s="547"/>
      <c r="CE42" s="547"/>
      <c r="CF42" s="547"/>
      <c r="CG42" s="547"/>
      <c r="CH42" s="548"/>
      <c r="CI42" s="547">
        <f t="shared" si="3"/>
        <v>0</v>
      </c>
    </row>
    <row r="43" spans="1:87" x14ac:dyDescent="0.25">
      <c r="A43" s="544"/>
      <c r="B43" s="544"/>
      <c r="C43" s="544"/>
      <c r="D43" s="544"/>
      <c r="E43" s="544"/>
      <c r="F43" s="547"/>
      <c r="G43" s="547"/>
      <c r="H43" s="547"/>
      <c r="I43" s="547"/>
      <c r="J43" s="547"/>
      <c r="K43" s="547"/>
      <c r="L43" s="548"/>
      <c r="M43" s="547"/>
      <c r="N43" s="544"/>
      <c r="O43" s="544"/>
      <c r="P43" s="544"/>
      <c r="Q43" s="544"/>
      <c r="R43" s="544"/>
      <c r="S43" s="544"/>
      <c r="T43" s="548"/>
      <c r="U43" s="547"/>
      <c r="V43" s="544"/>
      <c r="W43" s="544"/>
      <c r="X43" s="544"/>
      <c r="Y43" s="544"/>
      <c r="Z43" s="544"/>
      <c r="AA43" s="544"/>
      <c r="AB43" s="548"/>
      <c r="AC43" s="547"/>
      <c r="AD43" s="547"/>
      <c r="AE43" s="544"/>
      <c r="AF43" s="544"/>
      <c r="AG43" s="544"/>
      <c r="AH43" s="544"/>
      <c r="AI43" s="544"/>
      <c r="AJ43" s="544"/>
      <c r="AK43" s="548"/>
      <c r="AL43" s="547"/>
      <c r="AM43" s="544"/>
      <c r="AN43" s="544"/>
      <c r="AO43" s="544"/>
      <c r="AP43" s="544"/>
      <c r="AQ43" s="544"/>
      <c r="AR43" s="544"/>
      <c r="AS43" s="548"/>
      <c r="AT43" s="547"/>
      <c r="AU43" s="544"/>
      <c r="AX43" s="547"/>
      <c r="AY43" s="547"/>
      <c r="AZ43" s="547"/>
      <c r="BA43" s="547"/>
      <c r="BB43" s="547"/>
      <c r="BC43" s="547"/>
      <c r="BD43" s="548"/>
      <c r="BE43" s="547"/>
      <c r="BF43" s="547"/>
      <c r="BG43" s="547"/>
      <c r="BH43" s="547"/>
      <c r="BI43" s="547"/>
      <c r="BJ43" s="547"/>
      <c r="BK43" s="547"/>
      <c r="BL43" s="548"/>
      <c r="BM43" s="547"/>
      <c r="BN43" s="547"/>
      <c r="BO43" s="547"/>
      <c r="BP43" s="547"/>
      <c r="BQ43" s="547"/>
      <c r="BR43" s="547"/>
      <c r="BS43" s="547"/>
      <c r="BT43" s="548"/>
      <c r="BU43" s="547"/>
      <c r="BV43" s="544"/>
      <c r="CB43" s="547"/>
      <c r="CC43" s="547"/>
      <c r="CD43" s="547"/>
      <c r="CE43" s="547"/>
      <c r="CF43" s="547"/>
      <c r="CG43" s="547"/>
      <c r="CH43" s="548"/>
      <c r="CI43" s="547"/>
    </row>
    <row r="44" spans="1:87" x14ac:dyDescent="0.25">
      <c r="A44" s="598" t="s">
        <v>86</v>
      </c>
      <c r="B44" s="598"/>
      <c r="C44" s="598"/>
      <c r="D44" s="598"/>
      <c r="E44" s="598"/>
      <c r="F44" s="600"/>
      <c r="G44" s="600"/>
      <c r="H44" s="600"/>
      <c r="I44" s="600"/>
      <c r="J44" s="600"/>
      <c r="K44" s="600"/>
      <c r="L44" s="600"/>
      <c r="M44" s="600"/>
      <c r="N44" s="600"/>
      <c r="O44" s="600"/>
      <c r="P44" s="600"/>
      <c r="Q44" s="600"/>
      <c r="R44" s="600"/>
      <c r="S44" s="600"/>
      <c r="T44" s="600"/>
      <c r="U44" s="600"/>
      <c r="V44" s="600"/>
      <c r="W44" s="600"/>
      <c r="X44" s="600"/>
      <c r="Y44" s="600"/>
      <c r="Z44" s="600"/>
      <c r="AA44" s="600"/>
      <c r="AB44" s="600"/>
      <c r="AC44" s="600"/>
      <c r="AD44" s="600"/>
      <c r="AE44" s="600"/>
      <c r="AF44" s="600"/>
      <c r="AG44" s="600"/>
      <c r="AH44" s="600"/>
      <c r="AI44" s="600"/>
      <c r="AJ44" s="600"/>
      <c r="AK44" s="600"/>
      <c r="AL44" s="600"/>
      <c r="AM44" s="600"/>
      <c r="AN44" s="600"/>
      <c r="AO44" s="600"/>
      <c r="AP44" s="600"/>
      <c r="AQ44" s="600"/>
      <c r="AR44" s="600"/>
      <c r="AS44" s="600"/>
      <c r="AT44" s="600"/>
      <c r="AU44" s="617"/>
      <c r="AX44" s="558">
        <f t="shared" ref="AX44:BT44" si="6">SUM(AX5:AX42)</f>
        <v>0</v>
      </c>
      <c r="AY44" s="558">
        <f t="shared" si="6"/>
        <v>22.363878066996087</v>
      </c>
      <c r="AZ44" s="558">
        <f t="shared" si="6"/>
        <v>0</v>
      </c>
      <c r="BA44" s="558">
        <f t="shared" si="6"/>
        <v>1.2855320599577857</v>
      </c>
      <c r="BB44" s="558">
        <f t="shared" si="6"/>
        <v>0.98450666452763336</v>
      </c>
      <c r="BC44" s="558">
        <f t="shared" si="6"/>
        <v>0</v>
      </c>
      <c r="BD44" s="558">
        <f t="shared" si="6"/>
        <v>0</v>
      </c>
      <c r="BE44" s="558">
        <f t="shared" si="6"/>
        <v>24.633916791481507</v>
      </c>
      <c r="BF44" s="558">
        <f t="shared" si="6"/>
        <v>0</v>
      </c>
      <c r="BG44" s="558">
        <f t="shared" si="6"/>
        <v>0</v>
      </c>
      <c r="BH44" s="558">
        <f t="shared" si="6"/>
        <v>0</v>
      </c>
      <c r="BI44" s="558">
        <f t="shared" si="6"/>
        <v>1.57290796014413</v>
      </c>
      <c r="BJ44" s="558">
        <f t="shared" si="6"/>
        <v>2.2772630230936401E-2</v>
      </c>
      <c r="BK44" s="558">
        <f t="shared" si="6"/>
        <v>0</v>
      </c>
      <c r="BL44" s="558">
        <f t="shared" si="6"/>
        <v>0</v>
      </c>
      <c r="BM44" s="558">
        <f t="shared" si="6"/>
        <v>1.5956805903750664</v>
      </c>
      <c r="BN44" s="558">
        <f t="shared" si="6"/>
        <v>0</v>
      </c>
      <c r="BO44" s="558">
        <f t="shared" si="6"/>
        <v>0</v>
      </c>
      <c r="BP44" s="558">
        <f t="shared" si="6"/>
        <v>0</v>
      </c>
      <c r="BQ44" s="558">
        <f t="shared" si="6"/>
        <v>0.46190987950750545</v>
      </c>
      <c r="BR44" s="558">
        <f t="shared" si="6"/>
        <v>2.2028178540952101E-3</v>
      </c>
      <c r="BS44" s="558">
        <f t="shared" si="6"/>
        <v>0</v>
      </c>
      <c r="BT44" s="558">
        <f t="shared" si="6"/>
        <v>0</v>
      </c>
      <c r="BU44" s="558">
        <f>SUM(BU5:BU42)</f>
        <v>0.46411269736160066</v>
      </c>
      <c r="BV44" s="544"/>
      <c r="CB44" s="558">
        <f t="shared" ref="CB44:CH44" si="7">SUM(CB5:CB42)</f>
        <v>0</v>
      </c>
      <c r="CC44" s="558">
        <f t="shared" si="7"/>
        <v>0</v>
      </c>
      <c r="CD44" s="558">
        <f t="shared" si="7"/>
        <v>0</v>
      </c>
      <c r="CE44" s="558">
        <f t="shared" si="7"/>
        <v>0.81693504987138499</v>
      </c>
      <c r="CF44" s="558">
        <f t="shared" si="7"/>
        <v>0</v>
      </c>
      <c r="CG44" s="558">
        <f t="shared" si="7"/>
        <v>0</v>
      </c>
      <c r="CH44" s="558">
        <f t="shared" si="7"/>
        <v>0</v>
      </c>
      <c r="CI44" s="558">
        <f>SUM(CI5:CI42)</f>
        <v>0.81693504987138499</v>
      </c>
    </row>
    <row r="45" spans="1:87" x14ac:dyDescent="0.25">
      <c r="A45" s="570" t="s">
        <v>1582</v>
      </c>
    </row>
    <row r="46" spans="1:87" x14ac:dyDescent="0.25">
      <c r="BE46" s="571">
        <f>BE44+BM44+BU44-CI44-AC44</f>
        <v>25.876775029346788</v>
      </c>
    </row>
  </sheetData>
  <mergeCells count="27">
    <mergeCell ref="AX2:BE2"/>
    <mergeCell ref="F2:M2"/>
    <mergeCell ref="N2:U2"/>
    <mergeCell ref="V2:AC2"/>
    <mergeCell ref="AE2:AL2"/>
    <mergeCell ref="AM2:AT2"/>
    <mergeCell ref="C3:C4"/>
    <mergeCell ref="D3:D4"/>
    <mergeCell ref="E3:E4"/>
    <mergeCell ref="F3:M3"/>
    <mergeCell ref="N3:U3"/>
    <mergeCell ref="BN3:BU3"/>
    <mergeCell ref="BV3:BV4"/>
    <mergeCell ref="CB3:CI3"/>
    <mergeCell ref="A5:A14"/>
    <mergeCell ref="A16:A24"/>
    <mergeCell ref="AU2:AU4"/>
    <mergeCell ref="V3:AC3"/>
    <mergeCell ref="AE3:AL3"/>
    <mergeCell ref="AM3:AT3"/>
    <mergeCell ref="AX3:BE3"/>
    <mergeCell ref="BF3:BM3"/>
    <mergeCell ref="BF2:BM2"/>
    <mergeCell ref="BN2:BU2"/>
    <mergeCell ref="CB2:CI2"/>
    <mergeCell ref="A3:A4"/>
    <mergeCell ref="B3:B4"/>
  </mergeCells>
  <dataValidations count="1">
    <dataValidation type="list" allowBlank="1" showInputMessage="1" showErrorMessage="1" sqref="C5:D42" xr:uid="{F1F2D8E9-97A5-4B28-93D4-654CCCE57FA2}">
      <formula1>#REF!</formula1>
    </dataValidation>
  </dataValidation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D1553-3276-4F09-B622-A4507CDBE512}">
  <dimension ref="B1:AU44"/>
  <sheetViews>
    <sheetView showGridLines="0" zoomScale="85" zoomScaleNormal="85" workbookViewId="0">
      <selection activeCell="B25" sqref="B25"/>
    </sheetView>
  </sheetViews>
  <sheetFormatPr defaultColWidth="9.109375" defaultRowHeight="13.8" x14ac:dyDescent="0.25"/>
  <cols>
    <col min="1" max="1" width="5.5546875" style="518" customWidth="1"/>
    <col min="2" max="2" width="54.33203125" style="518" bestFit="1" customWidth="1"/>
    <col min="3" max="3" width="18.6640625" style="518" bestFit="1" customWidth="1"/>
    <col min="4" max="4" width="23.88671875" style="518" bestFit="1" customWidth="1"/>
    <col min="5" max="5" width="19.44140625" style="518" bestFit="1" customWidth="1"/>
    <col min="6" max="6" width="11" style="518" customWidth="1"/>
    <col min="7" max="7" width="14.44140625" style="518" customWidth="1"/>
    <col min="8" max="8" width="14.109375" style="572" customWidth="1"/>
    <col min="9" max="9" width="14.44140625" style="518" customWidth="1"/>
    <col min="10" max="10" width="6.44140625" style="518" bestFit="1" customWidth="1"/>
    <col min="11" max="11" width="8.109375" style="518" bestFit="1" customWidth="1"/>
    <col min="12" max="12" width="2" style="518" hidden="1" customWidth="1"/>
    <col min="13" max="13" width="7.109375" style="518" bestFit="1" customWidth="1"/>
    <col min="14" max="14" width="11.6640625" style="518" customWidth="1"/>
    <col min="15" max="15" width="12.5546875" style="518" customWidth="1"/>
    <col min="16" max="16" width="11.5546875" style="518" customWidth="1"/>
    <col min="17" max="18" width="12.6640625" style="518" customWidth="1"/>
    <col min="19" max="19" width="11" style="518" customWidth="1"/>
    <col min="20" max="20" width="2.44140625" style="518" hidden="1" customWidth="1"/>
    <col min="21" max="21" width="11" style="518" customWidth="1"/>
    <col min="22" max="23" width="12" style="518" customWidth="1"/>
    <col min="24" max="24" width="11.44140625" style="518" customWidth="1"/>
    <col min="25" max="26" width="12.109375" style="518" customWidth="1"/>
    <col min="27" max="27" width="12.6640625" style="518" customWidth="1"/>
    <col min="28" max="28" width="3" style="518" hidden="1" customWidth="1"/>
    <col min="29" max="29" width="9.109375" style="518"/>
    <col min="30" max="31" width="12" style="518" customWidth="1"/>
    <col min="32" max="32" width="11.44140625" style="518" customWidth="1"/>
    <col min="33" max="34" width="12.109375" style="518" customWidth="1"/>
    <col min="35" max="35" width="12.6640625" style="518" customWidth="1"/>
    <col min="36" max="36" width="3" style="518" hidden="1" customWidth="1"/>
    <col min="37" max="37" width="9.109375" style="518"/>
    <col min="38" max="39" width="12" style="518" customWidth="1"/>
    <col min="40" max="40" width="11.44140625" style="518" customWidth="1"/>
    <col min="41" max="42" width="12.109375" style="518" customWidth="1"/>
    <col min="43" max="43" width="12.6640625" style="518" customWidth="1"/>
    <col min="44" max="44" width="3" style="518" hidden="1" customWidth="1"/>
    <col min="45" max="45" width="9.109375" style="518"/>
    <col min="46" max="46" width="42.109375" style="518" customWidth="1"/>
    <col min="47" max="16384" width="9.109375" style="518"/>
  </cols>
  <sheetData>
    <row r="1" spans="2:47" x14ac:dyDescent="0.25">
      <c r="B1" s="518" t="s">
        <v>1519</v>
      </c>
    </row>
    <row r="2" spans="2:47" x14ac:dyDescent="0.25">
      <c r="F2" s="901" t="s">
        <v>105</v>
      </c>
      <c r="G2" s="902"/>
      <c r="H2" s="902"/>
      <c r="I2" s="902"/>
      <c r="J2" s="902"/>
      <c r="K2" s="902"/>
      <c r="L2" s="902"/>
      <c r="M2" s="903"/>
      <c r="N2" s="901" t="s">
        <v>104</v>
      </c>
      <c r="O2" s="902"/>
      <c r="P2" s="902"/>
      <c r="Q2" s="902"/>
      <c r="R2" s="902"/>
      <c r="S2" s="902"/>
      <c r="T2" s="902"/>
      <c r="U2" s="903"/>
      <c r="V2" s="901" t="s">
        <v>211</v>
      </c>
      <c r="W2" s="902"/>
      <c r="X2" s="902"/>
      <c r="Y2" s="902"/>
      <c r="Z2" s="902"/>
      <c r="AA2" s="902"/>
      <c r="AB2" s="902"/>
      <c r="AC2" s="903"/>
      <c r="AD2" s="601"/>
      <c r="AE2" s="901" t="s">
        <v>128</v>
      </c>
      <c r="AF2" s="902"/>
      <c r="AG2" s="902"/>
      <c r="AH2" s="902"/>
      <c r="AI2" s="902"/>
      <c r="AJ2" s="902"/>
      <c r="AK2" s="902"/>
      <c r="AL2" s="903"/>
      <c r="AM2" s="901" t="s">
        <v>485</v>
      </c>
      <c r="AN2" s="902"/>
      <c r="AO2" s="902"/>
      <c r="AP2" s="902"/>
      <c r="AQ2" s="902"/>
      <c r="AR2" s="902"/>
      <c r="AS2" s="902"/>
      <c r="AT2" s="903"/>
      <c r="AU2" s="927"/>
    </row>
    <row r="3" spans="2:47" ht="13.8" customHeight="1" x14ac:dyDescent="0.25">
      <c r="B3" s="923" t="s">
        <v>1520</v>
      </c>
      <c r="C3" s="925" t="s">
        <v>1489</v>
      </c>
      <c r="D3" s="905" t="s">
        <v>1522</v>
      </c>
      <c r="E3" s="905" t="s">
        <v>1550</v>
      </c>
      <c r="F3" s="917" t="s">
        <v>1551</v>
      </c>
      <c r="G3" s="918"/>
      <c r="H3" s="918"/>
      <c r="I3" s="918"/>
      <c r="J3" s="918"/>
      <c r="K3" s="918"/>
      <c r="L3" s="918"/>
      <c r="M3" s="919"/>
      <c r="N3" s="917" t="s">
        <v>1523</v>
      </c>
      <c r="O3" s="918"/>
      <c r="P3" s="918"/>
      <c r="Q3" s="918"/>
      <c r="R3" s="918"/>
      <c r="S3" s="918"/>
      <c r="T3" s="918"/>
      <c r="U3" s="919"/>
      <c r="V3" s="917" t="s">
        <v>1523</v>
      </c>
      <c r="W3" s="918"/>
      <c r="X3" s="918"/>
      <c r="Y3" s="918"/>
      <c r="Z3" s="918"/>
      <c r="AA3" s="918"/>
      <c r="AB3" s="918"/>
      <c r="AC3" s="919"/>
      <c r="AD3" s="602"/>
      <c r="AE3" s="917" t="s">
        <v>1523</v>
      </c>
      <c r="AF3" s="918"/>
      <c r="AG3" s="918"/>
      <c r="AH3" s="918"/>
      <c r="AI3" s="918"/>
      <c r="AJ3" s="918"/>
      <c r="AK3" s="918"/>
      <c r="AL3" s="919"/>
      <c r="AM3" s="917" t="s">
        <v>1523</v>
      </c>
      <c r="AN3" s="918"/>
      <c r="AO3" s="918"/>
      <c r="AP3" s="918"/>
      <c r="AQ3" s="918"/>
      <c r="AR3" s="918"/>
      <c r="AS3" s="918"/>
      <c r="AT3" s="919"/>
      <c r="AU3" s="927"/>
    </row>
    <row r="4" spans="2:47" ht="69" x14ac:dyDescent="0.25">
      <c r="B4" s="924"/>
      <c r="C4" s="926"/>
      <c r="D4" s="906"/>
      <c r="E4" s="906"/>
      <c r="F4" s="596" t="s">
        <v>1494</v>
      </c>
      <c r="G4" s="596" t="s">
        <v>1495</v>
      </c>
      <c r="H4" s="596" t="s">
        <v>1496</v>
      </c>
      <c r="I4" s="596" t="s">
        <v>1497</v>
      </c>
      <c r="J4" s="596" t="s">
        <v>1498</v>
      </c>
      <c r="K4" s="596" t="s">
        <v>1524</v>
      </c>
      <c r="L4" s="543"/>
      <c r="M4" s="596" t="s">
        <v>86</v>
      </c>
      <c r="N4" s="596" t="s">
        <v>1494</v>
      </c>
      <c r="O4" s="596" t="s">
        <v>1495</v>
      </c>
      <c r="P4" s="596" t="s">
        <v>1496</v>
      </c>
      <c r="Q4" s="596" t="s">
        <v>1497</v>
      </c>
      <c r="R4" s="596" t="s">
        <v>1498</v>
      </c>
      <c r="S4" s="596" t="s">
        <v>1524</v>
      </c>
      <c r="T4" s="543"/>
      <c r="U4" s="596" t="s">
        <v>86</v>
      </c>
      <c r="V4" s="596" t="s">
        <v>1494</v>
      </c>
      <c r="W4" s="596" t="s">
        <v>1495</v>
      </c>
      <c r="X4" s="596" t="s">
        <v>1496</v>
      </c>
      <c r="Y4" s="596" t="s">
        <v>1497</v>
      </c>
      <c r="Z4" s="596" t="s">
        <v>1498</v>
      </c>
      <c r="AA4" s="596" t="s">
        <v>1524</v>
      </c>
      <c r="AB4" s="543"/>
      <c r="AC4" s="596" t="s">
        <v>86</v>
      </c>
      <c r="AD4" s="596" t="s">
        <v>86</v>
      </c>
      <c r="AE4" s="596" t="s">
        <v>1494</v>
      </c>
      <c r="AF4" s="596" t="s">
        <v>1495</v>
      </c>
      <c r="AG4" s="596" t="s">
        <v>1496</v>
      </c>
      <c r="AH4" s="596" t="s">
        <v>1497</v>
      </c>
      <c r="AI4" s="596" t="s">
        <v>1498</v>
      </c>
      <c r="AJ4" s="596" t="s">
        <v>1524</v>
      </c>
      <c r="AK4" s="543"/>
      <c r="AL4" s="596" t="s">
        <v>86</v>
      </c>
      <c r="AM4" s="596" t="s">
        <v>1494</v>
      </c>
      <c r="AN4" s="596" t="s">
        <v>1495</v>
      </c>
      <c r="AO4" s="596" t="s">
        <v>1496</v>
      </c>
      <c r="AP4" s="596" t="s">
        <v>1497</v>
      </c>
      <c r="AQ4" s="596" t="s">
        <v>1498</v>
      </c>
      <c r="AR4" s="596" t="s">
        <v>1524</v>
      </c>
      <c r="AS4" s="543"/>
      <c r="AT4" s="596" t="s">
        <v>86</v>
      </c>
      <c r="AU4" s="927"/>
    </row>
    <row r="5" spans="2:47" x14ac:dyDescent="0.25">
      <c r="B5" s="544" t="s">
        <v>1584</v>
      </c>
      <c r="C5" s="520"/>
      <c r="D5" s="544"/>
      <c r="E5" s="544"/>
      <c r="F5" s="544"/>
      <c r="G5" s="544"/>
      <c r="H5" s="573"/>
      <c r="I5" s="544"/>
      <c r="J5" s="544"/>
      <c r="K5" s="544"/>
      <c r="L5" s="546"/>
      <c r="M5" s="549"/>
      <c r="N5" s="544"/>
      <c r="O5" s="544"/>
      <c r="P5" s="544"/>
      <c r="Q5" s="544"/>
      <c r="R5" s="544"/>
      <c r="S5" s="544"/>
      <c r="T5" s="546"/>
      <c r="U5" s="547"/>
      <c r="V5" s="544"/>
      <c r="W5" s="544"/>
      <c r="X5" s="544"/>
      <c r="Y5" s="544"/>
      <c r="Z5" s="544"/>
      <c r="AA5" s="544"/>
      <c r="AB5" s="546"/>
      <c r="AC5" s="547"/>
      <c r="AD5" s="544"/>
      <c r="AE5" s="544"/>
      <c r="AF5" s="544"/>
      <c r="AG5" s="544"/>
      <c r="AH5" s="544"/>
      <c r="AI5" s="544"/>
      <c r="AJ5" s="546"/>
      <c r="AK5" s="547"/>
      <c r="AL5" s="544"/>
      <c r="AM5" s="544"/>
      <c r="AN5" s="544"/>
      <c r="AO5" s="544"/>
      <c r="AP5" s="544"/>
      <c r="AQ5" s="544"/>
      <c r="AR5" s="546"/>
      <c r="AS5" s="547"/>
      <c r="AT5" s="544"/>
      <c r="AU5" s="604"/>
    </row>
    <row r="6" spans="2:47" x14ac:dyDescent="0.25">
      <c r="B6" s="544" t="s">
        <v>1585</v>
      </c>
      <c r="C6" s="520"/>
      <c r="D6" s="544"/>
      <c r="E6" s="544"/>
      <c r="F6" s="547"/>
      <c r="G6" s="547"/>
      <c r="H6" s="574"/>
      <c r="I6" s="547"/>
      <c r="J6" s="547"/>
      <c r="K6" s="547"/>
      <c r="L6" s="548"/>
      <c r="M6" s="549"/>
      <c r="N6" s="547"/>
      <c r="O6" s="547"/>
      <c r="P6" s="547"/>
      <c r="Q6" s="547"/>
      <c r="R6" s="547"/>
      <c r="S6" s="547"/>
      <c r="T6" s="548"/>
      <c r="U6" s="547"/>
      <c r="V6" s="547"/>
      <c r="W6" s="547"/>
      <c r="X6" s="547"/>
      <c r="Y6" s="547"/>
      <c r="Z6" s="547"/>
      <c r="AA6" s="547"/>
      <c r="AB6" s="548"/>
      <c r="AC6" s="547"/>
      <c r="AD6" s="547"/>
      <c r="AE6" s="547"/>
      <c r="AF6" s="547"/>
      <c r="AG6" s="547"/>
      <c r="AH6" s="547"/>
      <c r="AI6" s="547"/>
      <c r="AJ6" s="548"/>
      <c r="AK6" s="547"/>
      <c r="AL6" s="547"/>
      <c r="AM6" s="547"/>
      <c r="AN6" s="547"/>
      <c r="AO6" s="547"/>
      <c r="AP6" s="547"/>
      <c r="AQ6" s="547"/>
      <c r="AR6" s="548"/>
      <c r="AS6" s="547"/>
      <c r="AT6" s="544"/>
    </row>
    <row r="7" spans="2:47" x14ac:dyDescent="0.25">
      <c r="B7" s="544" t="s">
        <v>1586</v>
      </c>
      <c r="C7" s="520"/>
      <c r="D7" s="544"/>
      <c r="E7" s="544"/>
      <c r="F7" s="547"/>
      <c r="G7" s="547"/>
      <c r="H7" s="574"/>
      <c r="I7" s="547"/>
      <c r="J7" s="547"/>
      <c r="K7" s="547"/>
      <c r="L7" s="548"/>
      <c r="M7" s="549"/>
      <c r="N7" s="547"/>
      <c r="O7" s="547"/>
      <c r="P7" s="547"/>
      <c r="Q7" s="547"/>
      <c r="R7" s="547"/>
      <c r="S7" s="547"/>
      <c r="T7" s="548"/>
      <c r="U7" s="547"/>
      <c r="V7" s="547"/>
      <c r="W7" s="547"/>
      <c r="X7" s="547"/>
      <c r="Y7" s="547"/>
      <c r="Z7" s="547"/>
      <c r="AA7" s="547"/>
      <c r="AB7" s="548"/>
      <c r="AC7" s="547"/>
      <c r="AD7" s="547"/>
      <c r="AE7" s="547"/>
      <c r="AF7" s="547"/>
      <c r="AG7" s="547"/>
      <c r="AH7" s="547"/>
      <c r="AI7" s="547"/>
      <c r="AJ7" s="548"/>
      <c r="AK7" s="547"/>
      <c r="AL7" s="547"/>
      <c r="AM7" s="547"/>
      <c r="AN7" s="547"/>
      <c r="AO7" s="547"/>
      <c r="AP7" s="547"/>
      <c r="AQ7" s="547"/>
      <c r="AR7" s="548"/>
      <c r="AS7" s="547"/>
      <c r="AT7" s="544"/>
    </row>
    <row r="8" spans="2:47" x14ac:dyDescent="0.25">
      <c r="B8" s="544" t="s">
        <v>1587</v>
      </c>
      <c r="C8" s="520"/>
      <c r="D8" s="544"/>
      <c r="E8" s="544"/>
      <c r="F8" s="547"/>
      <c r="G8" s="547"/>
      <c r="H8" s="574"/>
      <c r="I8" s="547"/>
      <c r="J8" s="547"/>
      <c r="K8" s="547"/>
      <c r="L8" s="548"/>
      <c r="M8" s="549"/>
      <c r="N8" s="547"/>
      <c r="O8" s="547"/>
      <c r="P8" s="547"/>
      <c r="Q8" s="547"/>
      <c r="R8" s="547"/>
      <c r="S8" s="547"/>
      <c r="T8" s="548"/>
      <c r="U8" s="547"/>
      <c r="V8" s="547"/>
      <c r="W8" s="547"/>
      <c r="X8" s="547"/>
      <c r="Y8" s="547"/>
      <c r="Z8" s="547"/>
      <c r="AA8" s="547"/>
      <c r="AB8" s="548"/>
      <c r="AC8" s="547"/>
      <c r="AD8" s="547"/>
      <c r="AE8" s="547"/>
      <c r="AF8" s="547"/>
      <c r="AG8" s="547"/>
      <c r="AH8" s="547"/>
      <c r="AI8" s="547"/>
      <c r="AJ8" s="548"/>
      <c r="AK8" s="547"/>
      <c r="AL8" s="547"/>
      <c r="AM8" s="547"/>
      <c r="AN8" s="547"/>
      <c r="AO8" s="547"/>
      <c r="AP8" s="547"/>
      <c r="AQ8" s="547"/>
      <c r="AR8" s="548"/>
      <c r="AS8" s="547"/>
      <c r="AT8" s="544"/>
    </row>
    <row r="9" spans="2:47" x14ac:dyDescent="0.25">
      <c r="B9" s="544" t="s">
        <v>1588</v>
      </c>
      <c r="C9" s="520"/>
      <c r="D9" s="544"/>
      <c r="E9" s="544"/>
      <c r="F9" s="547"/>
      <c r="G9" s="547"/>
      <c r="H9" s="574"/>
      <c r="I9" s="547"/>
      <c r="J9" s="547"/>
      <c r="K9" s="547"/>
      <c r="L9" s="548"/>
      <c r="M9" s="549"/>
      <c r="N9" s="547"/>
      <c r="O9" s="547"/>
      <c r="P9" s="547"/>
      <c r="Q9" s="547"/>
      <c r="R9" s="547"/>
      <c r="S9" s="547"/>
      <c r="T9" s="548"/>
      <c r="U9" s="547"/>
      <c r="V9" s="547"/>
      <c r="W9" s="547"/>
      <c r="X9" s="547"/>
      <c r="Y9" s="547"/>
      <c r="Z9" s="547"/>
      <c r="AA9" s="547"/>
      <c r="AB9" s="548"/>
      <c r="AC9" s="547"/>
      <c r="AD9" s="547"/>
      <c r="AE9" s="547"/>
      <c r="AF9" s="547"/>
      <c r="AG9" s="547"/>
      <c r="AH9" s="547"/>
      <c r="AI9" s="547"/>
      <c r="AJ9" s="548"/>
      <c r="AK9" s="547"/>
      <c r="AL9" s="547"/>
      <c r="AM9" s="547"/>
      <c r="AN9" s="547"/>
      <c r="AO9" s="547"/>
      <c r="AP9" s="547"/>
      <c r="AQ9" s="547"/>
      <c r="AR9" s="548"/>
      <c r="AS9" s="547"/>
      <c r="AT9" s="544"/>
    </row>
    <row r="10" spans="2:47" x14ac:dyDescent="0.25">
      <c r="B10" s="544" t="s">
        <v>1589</v>
      </c>
      <c r="C10" s="520"/>
      <c r="D10" s="544"/>
      <c r="E10" s="544"/>
      <c r="F10" s="547"/>
      <c r="G10" s="547"/>
      <c r="H10" s="574"/>
      <c r="I10" s="547"/>
      <c r="J10" s="547"/>
      <c r="K10" s="547"/>
      <c r="L10" s="548"/>
      <c r="M10" s="549"/>
      <c r="N10" s="547"/>
      <c r="O10" s="547"/>
      <c r="P10" s="547"/>
      <c r="Q10" s="547"/>
      <c r="R10" s="547"/>
      <c r="S10" s="547"/>
      <c r="T10" s="548"/>
      <c r="U10" s="547"/>
      <c r="V10" s="547"/>
      <c r="W10" s="547"/>
      <c r="X10" s="547"/>
      <c r="Y10" s="547"/>
      <c r="Z10" s="547"/>
      <c r="AA10" s="547"/>
      <c r="AB10" s="548"/>
      <c r="AC10" s="547"/>
      <c r="AD10" s="547"/>
      <c r="AE10" s="547"/>
      <c r="AF10" s="547"/>
      <c r="AG10" s="547"/>
      <c r="AH10" s="547"/>
      <c r="AI10" s="547"/>
      <c r="AJ10" s="548"/>
      <c r="AK10" s="547"/>
      <c r="AL10" s="547"/>
      <c r="AM10" s="547"/>
      <c r="AN10" s="547"/>
      <c r="AO10" s="547"/>
      <c r="AP10" s="547"/>
      <c r="AQ10" s="547"/>
      <c r="AR10" s="548"/>
      <c r="AS10" s="547"/>
      <c r="AT10" s="544"/>
    </row>
    <row r="11" spans="2:47" x14ac:dyDescent="0.25">
      <c r="B11" s="544" t="s">
        <v>1590</v>
      </c>
      <c r="C11" s="520" t="s">
        <v>1515</v>
      </c>
      <c r="D11" s="544"/>
      <c r="E11" s="544"/>
      <c r="F11" s="547"/>
      <c r="G11" s="547"/>
      <c r="H11" s="574"/>
      <c r="I11" s="547"/>
      <c r="J11" s="547"/>
      <c r="K11" s="547"/>
      <c r="L11" s="548"/>
      <c r="M11" s="549"/>
      <c r="N11" s="547"/>
      <c r="O11" s="547"/>
      <c r="P11" s="547"/>
      <c r="Q11" s="547"/>
      <c r="R11" s="547"/>
      <c r="S11" s="547"/>
      <c r="T11" s="548"/>
      <c r="U11" s="547"/>
      <c r="V11" s="547"/>
      <c r="W11" s="547"/>
      <c r="X11" s="547"/>
      <c r="Y11" s="547"/>
      <c r="Z11" s="547"/>
      <c r="AA11" s="547"/>
      <c r="AB11" s="548"/>
      <c r="AC11" s="547"/>
      <c r="AD11" s="547"/>
      <c r="AE11" s="547"/>
      <c r="AF11" s="547"/>
      <c r="AG11" s="547"/>
      <c r="AH11" s="547"/>
      <c r="AI11" s="547"/>
      <c r="AJ11" s="548"/>
      <c r="AK11" s="547"/>
      <c r="AL11" s="547"/>
      <c r="AM11" s="547"/>
      <c r="AN11" s="547"/>
      <c r="AO11" s="547"/>
      <c r="AP11" s="547"/>
      <c r="AQ11" s="547"/>
      <c r="AR11" s="548"/>
      <c r="AS11" s="547"/>
      <c r="AT11" s="575"/>
    </row>
    <row r="12" spans="2:47" x14ac:dyDescent="0.25">
      <c r="B12" s="544" t="s">
        <v>1591</v>
      </c>
      <c r="C12" s="520" t="s">
        <v>1514</v>
      </c>
      <c r="D12" s="544"/>
      <c r="E12" s="544"/>
      <c r="F12" s="547"/>
      <c r="G12" s="547"/>
      <c r="H12" s="574"/>
      <c r="I12" s="547"/>
      <c r="J12" s="547"/>
      <c r="K12" s="547"/>
      <c r="L12" s="548"/>
      <c r="M12" s="549"/>
      <c r="N12" s="547"/>
      <c r="O12" s="547"/>
      <c r="P12" s="547"/>
      <c r="Q12" s="547"/>
      <c r="R12" s="547"/>
      <c r="S12" s="547"/>
      <c r="T12" s="548"/>
      <c r="U12" s="547"/>
      <c r="V12" s="547"/>
      <c r="W12" s="547"/>
      <c r="X12" s="547"/>
      <c r="Y12" s="547"/>
      <c r="Z12" s="547"/>
      <c r="AA12" s="547"/>
      <c r="AB12" s="548"/>
      <c r="AC12" s="547"/>
      <c r="AD12" s="547"/>
      <c r="AE12" s="547"/>
      <c r="AF12" s="547"/>
      <c r="AG12" s="547"/>
      <c r="AH12" s="547"/>
      <c r="AI12" s="547"/>
      <c r="AJ12" s="548"/>
      <c r="AK12" s="547"/>
      <c r="AL12" s="547"/>
      <c r="AM12" s="547"/>
      <c r="AN12" s="547"/>
      <c r="AO12" s="547"/>
      <c r="AP12" s="547"/>
      <c r="AQ12" s="547"/>
      <c r="AR12" s="548"/>
      <c r="AS12" s="547"/>
      <c r="AT12" s="575"/>
    </row>
    <row r="13" spans="2:47" x14ac:dyDescent="0.25">
      <c r="B13" s="544" t="s">
        <v>1592</v>
      </c>
      <c r="C13" s="520"/>
      <c r="D13" s="544"/>
      <c r="E13" s="544"/>
      <c r="F13" s="547"/>
      <c r="G13" s="547"/>
      <c r="H13" s="574"/>
      <c r="I13" s="547"/>
      <c r="J13" s="547"/>
      <c r="K13" s="547"/>
      <c r="L13" s="548"/>
      <c r="M13" s="549"/>
      <c r="N13" s="547"/>
      <c r="O13" s="547"/>
      <c r="P13" s="547"/>
      <c r="Q13" s="547"/>
      <c r="R13" s="547"/>
      <c r="S13" s="547"/>
      <c r="T13" s="548"/>
      <c r="U13" s="547"/>
      <c r="V13" s="547"/>
      <c r="W13" s="547"/>
      <c r="X13" s="547"/>
      <c r="Y13" s="547"/>
      <c r="Z13" s="547"/>
      <c r="AA13" s="547"/>
      <c r="AB13" s="548"/>
      <c r="AC13" s="547"/>
      <c r="AD13" s="547"/>
      <c r="AE13" s="547"/>
      <c r="AF13" s="547"/>
      <c r="AG13" s="547"/>
      <c r="AH13" s="547"/>
      <c r="AI13" s="547"/>
      <c r="AJ13" s="548"/>
      <c r="AK13" s="547"/>
      <c r="AL13" s="547"/>
      <c r="AM13" s="547"/>
      <c r="AN13" s="547"/>
      <c r="AO13" s="547"/>
      <c r="AP13" s="547"/>
      <c r="AQ13" s="547"/>
      <c r="AR13" s="548"/>
      <c r="AS13" s="547"/>
      <c r="AT13" s="544"/>
    </row>
    <row r="14" spans="2:47" x14ac:dyDescent="0.25">
      <c r="B14" s="544" t="s">
        <v>79</v>
      </c>
      <c r="C14" s="520" t="s">
        <v>1513</v>
      </c>
      <c r="D14" s="544"/>
      <c r="E14" s="544"/>
      <c r="F14" s="547"/>
      <c r="G14" s="547"/>
      <c r="H14" s="574"/>
      <c r="I14" s="547"/>
      <c r="J14" s="547"/>
      <c r="K14" s="547"/>
      <c r="L14" s="548"/>
      <c r="M14" s="549"/>
      <c r="N14" s="547"/>
      <c r="O14" s="547"/>
      <c r="P14" s="547"/>
      <c r="Q14" s="547"/>
      <c r="R14" s="547"/>
      <c r="S14" s="547"/>
      <c r="T14" s="548"/>
      <c r="U14" s="547"/>
      <c r="V14" s="547"/>
      <c r="W14" s="547"/>
      <c r="X14" s="547"/>
      <c r="Y14" s="547"/>
      <c r="Z14" s="547"/>
      <c r="AA14" s="547"/>
      <c r="AB14" s="548"/>
      <c r="AC14" s="547"/>
      <c r="AD14" s="547"/>
      <c r="AE14" s="547"/>
      <c r="AF14" s="547"/>
      <c r="AG14" s="547"/>
      <c r="AH14" s="547"/>
      <c r="AI14" s="547"/>
      <c r="AJ14" s="548"/>
      <c r="AK14" s="547"/>
      <c r="AL14" s="547"/>
      <c r="AM14" s="547"/>
      <c r="AN14" s="547"/>
      <c r="AO14" s="547"/>
      <c r="AP14" s="547"/>
      <c r="AQ14" s="547"/>
      <c r="AR14" s="548"/>
      <c r="AS14" s="547"/>
      <c r="AT14" s="575"/>
    </row>
    <row r="15" spans="2:47" x14ac:dyDescent="0.25">
      <c r="B15" s="544" t="s">
        <v>1593</v>
      </c>
      <c r="C15" s="520" t="s">
        <v>1512</v>
      </c>
      <c r="D15" s="544"/>
      <c r="E15" s="544"/>
      <c r="F15" s="547"/>
      <c r="G15" s="547"/>
      <c r="H15" s="574"/>
      <c r="I15" s="547"/>
      <c r="J15" s="547"/>
      <c r="K15" s="547"/>
      <c r="L15" s="548"/>
      <c r="M15" s="549"/>
      <c r="N15" s="547"/>
      <c r="O15" s="547"/>
      <c r="P15" s="547"/>
      <c r="Q15" s="547"/>
      <c r="R15" s="547"/>
      <c r="S15" s="547"/>
      <c r="T15" s="548"/>
      <c r="U15" s="547"/>
      <c r="V15" s="547"/>
      <c r="W15" s="547"/>
      <c r="X15" s="547"/>
      <c r="Y15" s="547"/>
      <c r="Z15" s="547"/>
      <c r="AA15" s="547"/>
      <c r="AB15" s="548"/>
      <c r="AC15" s="547"/>
      <c r="AD15" s="547"/>
      <c r="AE15" s="547"/>
      <c r="AF15" s="547"/>
      <c r="AG15" s="547"/>
      <c r="AH15" s="547"/>
      <c r="AI15" s="547"/>
      <c r="AJ15" s="548"/>
      <c r="AK15" s="547"/>
      <c r="AL15" s="547"/>
      <c r="AM15" s="547"/>
      <c r="AN15" s="547"/>
      <c r="AO15" s="547"/>
      <c r="AP15" s="547"/>
      <c r="AQ15" s="547"/>
      <c r="AR15" s="548"/>
      <c r="AS15" s="547"/>
      <c r="AT15" s="575"/>
    </row>
    <row r="16" spans="2:47" x14ac:dyDescent="0.25">
      <c r="B16" s="544" t="s">
        <v>1506</v>
      </c>
      <c r="C16" s="520"/>
      <c r="D16" s="544"/>
      <c r="E16" s="544"/>
      <c r="F16" s="547"/>
      <c r="G16" s="547"/>
      <c r="H16" s="574"/>
      <c r="I16" s="547"/>
      <c r="J16" s="547"/>
      <c r="K16" s="547"/>
      <c r="L16" s="548"/>
      <c r="M16" s="549"/>
      <c r="N16" s="547"/>
      <c r="O16" s="547"/>
      <c r="P16" s="547"/>
      <c r="Q16" s="547"/>
      <c r="R16" s="547"/>
      <c r="S16" s="547"/>
      <c r="T16" s="548"/>
      <c r="U16" s="547"/>
      <c r="V16" s="547"/>
      <c r="W16" s="547"/>
      <c r="X16" s="547"/>
      <c r="Y16" s="547"/>
      <c r="Z16" s="547"/>
      <c r="AA16" s="547"/>
      <c r="AB16" s="548"/>
      <c r="AC16" s="547"/>
      <c r="AD16" s="547"/>
      <c r="AE16" s="547"/>
      <c r="AF16" s="547"/>
      <c r="AG16" s="547"/>
      <c r="AH16" s="547"/>
      <c r="AI16" s="547"/>
      <c r="AJ16" s="548"/>
      <c r="AK16" s="547"/>
      <c r="AL16" s="547"/>
      <c r="AM16" s="547"/>
      <c r="AN16" s="547"/>
      <c r="AO16" s="547"/>
      <c r="AP16" s="547"/>
      <c r="AQ16" s="547"/>
      <c r="AR16" s="548"/>
      <c r="AS16" s="547"/>
      <c r="AT16" s="544"/>
    </row>
    <row r="17" spans="2:46" x14ac:dyDescent="0.25">
      <c r="B17" s="544" t="s">
        <v>1594</v>
      </c>
      <c r="C17" s="520"/>
      <c r="D17" s="544"/>
      <c r="E17" s="544"/>
      <c r="F17" s="547"/>
      <c r="G17" s="547"/>
      <c r="H17" s="574"/>
      <c r="I17" s="547"/>
      <c r="J17" s="547"/>
      <c r="K17" s="547"/>
      <c r="L17" s="548"/>
      <c r="M17" s="549"/>
      <c r="N17" s="547"/>
      <c r="O17" s="547"/>
      <c r="P17" s="547"/>
      <c r="Q17" s="547"/>
      <c r="R17" s="547"/>
      <c r="S17" s="547"/>
      <c r="T17" s="548"/>
      <c r="U17" s="547"/>
      <c r="V17" s="547"/>
      <c r="W17" s="547"/>
      <c r="X17" s="547"/>
      <c r="Y17" s="547"/>
      <c r="Z17" s="547"/>
      <c r="AA17" s="547"/>
      <c r="AB17" s="548"/>
      <c r="AC17" s="547"/>
      <c r="AD17" s="547"/>
      <c r="AE17" s="547"/>
      <c r="AF17" s="547"/>
      <c r="AG17" s="547"/>
      <c r="AH17" s="547"/>
      <c r="AI17" s="547"/>
      <c r="AJ17" s="548"/>
      <c r="AK17" s="547"/>
      <c r="AL17" s="547"/>
      <c r="AM17" s="547"/>
      <c r="AN17" s="547"/>
      <c r="AO17" s="547"/>
      <c r="AP17" s="547"/>
      <c r="AQ17" s="547"/>
      <c r="AR17" s="548"/>
      <c r="AS17" s="547"/>
      <c r="AT17" s="544"/>
    </row>
    <row r="18" spans="2:46" x14ac:dyDescent="0.25">
      <c r="B18" s="544" t="s">
        <v>1595</v>
      </c>
      <c r="C18" s="520"/>
      <c r="D18" s="544"/>
      <c r="E18" s="544"/>
      <c r="F18" s="547"/>
      <c r="G18" s="547"/>
      <c r="H18" s="574"/>
      <c r="I18" s="547"/>
      <c r="J18" s="547"/>
      <c r="K18" s="547"/>
      <c r="L18" s="548"/>
      <c r="M18" s="549"/>
      <c r="N18" s="547"/>
      <c r="O18" s="547"/>
      <c r="P18" s="547"/>
      <c r="Q18" s="547"/>
      <c r="R18" s="547"/>
      <c r="S18" s="547"/>
      <c r="T18" s="548"/>
      <c r="U18" s="547"/>
      <c r="V18" s="547"/>
      <c r="W18" s="547"/>
      <c r="X18" s="547"/>
      <c r="Y18" s="547"/>
      <c r="Z18" s="547"/>
      <c r="AA18" s="547"/>
      <c r="AB18" s="548"/>
      <c r="AC18" s="547"/>
      <c r="AD18" s="547"/>
      <c r="AE18" s="547"/>
      <c r="AF18" s="547"/>
      <c r="AG18" s="547"/>
      <c r="AH18" s="547"/>
      <c r="AI18" s="547"/>
      <c r="AJ18" s="548"/>
      <c r="AK18" s="547"/>
      <c r="AL18" s="547"/>
      <c r="AM18" s="547"/>
      <c r="AN18" s="547"/>
      <c r="AO18" s="547"/>
      <c r="AP18" s="547"/>
      <c r="AQ18" s="547"/>
      <c r="AR18" s="548"/>
      <c r="AS18" s="547"/>
      <c r="AT18" s="544"/>
    </row>
    <row r="19" spans="2:46" x14ac:dyDescent="0.25">
      <c r="B19" s="544" t="s">
        <v>1596</v>
      </c>
      <c r="C19" s="520"/>
      <c r="D19" s="544"/>
      <c r="E19" s="544"/>
      <c r="F19" s="547"/>
      <c r="G19" s="547"/>
      <c r="H19" s="574"/>
      <c r="I19" s="547"/>
      <c r="J19" s="547"/>
      <c r="K19" s="547"/>
      <c r="L19" s="548"/>
      <c r="M19" s="549"/>
      <c r="N19" s="547"/>
      <c r="O19" s="547"/>
      <c r="P19" s="547"/>
      <c r="Q19" s="547"/>
      <c r="R19" s="547"/>
      <c r="S19" s="547"/>
      <c r="T19" s="548"/>
      <c r="U19" s="547"/>
      <c r="V19" s="547"/>
      <c r="W19" s="547"/>
      <c r="X19" s="547"/>
      <c r="Y19" s="547"/>
      <c r="Z19" s="547"/>
      <c r="AA19" s="547"/>
      <c r="AB19" s="548"/>
      <c r="AC19" s="547"/>
      <c r="AD19" s="547"/>
      <c r="AE19" s="547"/>
      <c r="AF19" s="547"/>
      <c r="AG19" s="547"/>
      <c r="AH19" s="547"/>
      <c r="AI19" s="547"/>
      <c r="AJ19" s="548"/>
      <c r="AK19" s="547"/>
      <c r="AL19" s="547"/>
      <c r="AM19" s="547"/>
      <c r="AN19" s="547"/>
      <c r="AO19" s="547"/>
      <c r="AP19" s="547"/>
      <c r="AQ19" s="547"/>
      <c r="AR19" s="548"/>
      <c r="AS19" s="547"/>
      <c r="AT19" s="544"/>
    </row>
    <row r="20" spans="2:46" x14ac:dyDescent="0.25">
      <c r="B20" s="544" t="s">
        <v>1546</v>
      </c>
      <c r="C20" s="520"/>
      <c r="D20" s="544"/>
      <c r="E20" s="544"/>
      <c r="F20" s="547"/>
      <c r="G20" s="544"/>
      <c r="H20" s="573"/>
      <c r="I20" s="544"/>
      <c r="K20" s="547"/>
      <c r="L20" s="548"/>
      <c r="M20" s="549"/>
      <c r="N20" s="547"/>
      <c r="O20" s="547"/>
      <c r="P20" s="547"/>
      <c r="Q20" s="547"/>
      <c r="R20" s="547"/>
      <c r="S20" s="547"/>
      <c r="T20" s="548"/>
      <c r="U20" s="547"/>
      <c r="V20" s="547"/>
      <c r="W20" s="547"/>
      <c r="X20" s="547"/>
      <c r="Y20" s="547"/>
      <c r="Z20" s="547"/>
      <c r="AA20" s="547"/>
      <c r="AB20" s="548"/>
      <c r="AC20" s="547"/>
      <c r="AD20" s="547"/>
      <c r="AE20" s="547"/>
      <c r="AF20" s="547"/>
      <c r="AG20" s="547"/>
      <c r="AH20" s="547"/>
      <c r="AI20" s="547"/>
      <c r="AJ20" s="548"/>
      <c r="AK20" s="547"/>
      <c r="AL20" s="547"/>
      <c r="AM20" s="547"/>
      <c r="AN20" s="547"/>
      <c r="AO20" s="547"/>
      <c r="AP20" s="547"/>
      <c r="AQ20" s="547"/>
      <c r="AR20" s="548"/>
      <c r="AS20" s="547"/>
      <c r="AT20" s="544"/>
    </row>
    <row r="21" spans="2:46" x14ac:dyDescent="0.25">
      <c r="B21" s="544" t="s">
        <v>1597</v>
      </c>
      <c r="C21" s="520" t="s">
        <v>755</v>
      </c>
      <c r="D21" s="544"/>
      <c r="E21" s="544"/>
      <c r="F21" s="547"/>
      <c r="G21" s="547"/>
      <c r="H21" s="574"/>
      <c r="I21" s="547"/>
      <c r="J21" s="576"/>
      <c r="K21" s="547"/>
      <c r="L21" s="548"/>
      <c r="M21" s="549"/>
      <c r="N21" s="547"/>
      <c r="O21" s="547"/>
      <c r="P21" s="547"/>
      <c r="Q21" s="547"/>
      <c r="R21" s="547"/>
      <c r="S21" s="547"/>
      <c r="T21" s="548"/>
      <c r="U21" s="547"/>
      <c r="V21" s="547"/>
      <c r="W21" s="547"/>
      <c r="X21" s="547"/>
      <c r="Y21" s="547"/>
      <c r="Z21" s="547"/>
      <c r="AA21" s="547"/>
      <c r="AB21" s="548"/>
      <c r="AC21" s="547"/>
      <c r="AD21" s="547"/>
      <c r="AE21" s="547"/>
      <c r="AF21" s="547"/>
      <c r="AG21" s="547"/>
      <c r="AH21" s="547"/>
      <c r="AI21" s="547"/>
      <c r="AJ21" s="548"/>
      <c r="AK21" s="547"/>
      <c r="AL21" s="547"/>
      <c r="AM21" s="547"/>
      <c r="AN21" s="547"/>
      <c r="AO21" s="547"/>
      <c r="AP21" s="547"/>
      <c r="AQ21" s="547"/>
      <c r="AR21" s="548"/>
      <c r="AS21" s="547"/>
      <c r="AT21" s="575"/>
    </row>
    <row r="22" spans="2:46" x14ac:dyDescent="0.25">
      <c r="B22" s="544" t="s">
        <v>1598</v>
      </c>
      <c r="C22" s="520"/>
      <c r="D22" s="544"/>
      <c r="E22" s="544"/>
      <c r="F22" s="547"/>
      <c r="G22" s="547"/>
      <c r="H22" s="574"/>
      <c r="I22" s="547"/>
      <c r="J22" s="576"/>
      <c r="K22" s="547"/>
      <c r="L22" s="548"/>
      <c r="M22" s="549"/>
      <c r="N22" s="547"/>
      <c r="O22" s="547"/>
      <c r="P22" s="547"/>
      <c r="Q22" s="547"/>
      <c r="R22" s="547"/>
      <c r="S22" s="547"/>
      <c r="T22" s="548"/>
      <c r="U22" s="547"/>
      <c r="V22" s="547"/>
      <c r="W22" s="547"/>
      <c r="X22" s="547"/>
      <c r="Y22" s="547"/>
      <c r="Z22" s="547"/>
      <c r="AA22" s="547"/>
      <c r="AB22" s="548"/>
      <c r="AC22" s="547"/>
      <c r="AD22" s="547"/>
      <c r="AE22" s="547"/>
      <c r="AF22" s="547"/>
      <c r="AG22" s="547"/>
      <c r="AH22" s="547"/>
      <c r="AI22" s="547"/>
      <c r="AJ22" s="548"/>
      <c r="AK22" s="547"/>
      <c r="AL22" s="547"/>
      <c r="AM22" s="547"/>
      <c r="AN22" s="547"/>
      <c r="AO22" s="547"/>
      <c r="AP22" s="547"/>
      <c r="AQ22" s="547"/>
      <c r="AR22" s="548"/>
      <c r="AS22" s="547"/>
      <c r="AT22" s="544"/>
    </row>
    <row r="23" spans="2:46" x14ac:dyDescent="0.25">
      <c r="B23" s="544" t="s">
        <v>1599</v>
      </c>
      <c r="C23" s="520"/>
      <c r="D23" s="544"/>
      <c r="E23" s="544"/>
      <c r="F23" s="547"/>
      <c r="G23" s="547"/>
      <c r="H23" s="574"/>
      <c r="I23" s="547"/>
      <c r="J23" s="576"/>
      <c r="K23" s="547"/>
      <c r="L23" s="548"/>
      <c r="M23" s="549"/>
      <c r="N23" s="547"/>
      <c r="O23" s="547"/>
      <c r="P23" s="547"/>
      <c r="Q23" s="547"/>
      <c r="R23" s="547"/>
      <c r="S23" s="547"/>
      <c r="T23" s="548"/>
      <c r="U23" s="547"/>
      <c r="V23" s="547"/>
      <c r="W23" s="547"/>
      <c r="X23" s="547"/>
      <c r="Y23" s="547"/>
      <c r="Z23" s="547"/>
      <c r="AA23" s="547"/>
      <c r="AB23" s="548"/>
      <c r="AC23" s="547"/>
      <c r="AD23" s="547"/>
      <c r="AE23" s="547"/>
      <c r="AF23" s="547"/>
      <c r="AG23" s="547"/>
      <c r="AH23" s="547"/>
      <c r="AI23" s="547"/>
      <c r="AJ23" s="548"/>
      <c r="AK23" s="547"/>
      <c r="AL23" s="547"/>
      <c r="AM23" s="547"/>
      <c r="AN23" s="547"/>
      <c r="AO23" s="547"/>
      <c r="AP23" s="547"/>
      <c r="AQ23" s="547"/>
      <c r="AR23" s="548"/>
      <c r="AS23" s="547"/>
      <c r="AT23" s="544"/>
    </row>
    <row r="24" spans="2:46" x14ac:dyDescent="0.25">
      <c r="B24" s="577" t="s">
        <v>1547</v>
      </c>
      <c r="C24" s="520"/>
      <c r="D24" s="544"/>
      <c r="E24" s="544"/>
      <c r="F24" s="547"/>
      <c r="G24" s="547"/>
      <c r="H24" s="574"/>
      <c r="I24" s="544"/>
      <c r="J24" s="576"/>
      <c r="K24" s="547"/>
      <c r="L24" s="548"/>
      <c r="M24" s="553"/>
      <c r="N24" s="547"/>
      <c r="O24" s="547"/>
      <c r="P24" s="547"/>
      <c r="Q24" s="547"/>
      <c r="R24" s="547"/>
      <c r="S24" s="547"/>
      <c r="T24" s="548"/>
      <c r="U24" s="547"/>
      <c r="V24" s="547"/>
      <c r="W24" s="547"/>
      <c r="X24" s="547"/>
      <c r="Y24" s="547"/>
      <c r="Z24" s="547"/>
      <c r="AA24" s="547"/>
      <c r="AB24" s="548"/>
      <c r="AC24" s="547"/>
      <c r="AD24" s="547"/>
      <c r="AE24" s="547"/>
      <c r="AF24" s="547"/>
      <c r="AG24" s="547"/>
      <c r="AH24" s="547"/>
      <c r="AI24" s="547"/>
      <c r="AJ24" s="548"/>
      <c r="AK24" s="547"/>
      <c r="AL24" s="547"/>
      <c r="AM24" s="547"/>
      <c r="AN24" s="547"/>
      <c r="AO24" s="547"/>
      <c r="AP24" s="547"/>
      <c r="AQ24" s="547"/>
      <c r="AR24" s="548"/>
      <c r="AS24" s="547"/>
      <c r="AT24" s="544"/>
    </row>
    <row r="25" spans="2:46" x14ac:dyDescent="0.25">
      <c r="B25" s="544" t="s">
        <v>1600</v>
      </c>
      <c r="C25" s="520"/>
      <c r="D25" s="544"/>
      <c r="E25" s="544"/>
      <c r="F25" s="547"/>
      <c r="G25" s="547"/>
      <c r="H25" s="574"/>
      <c r="I25" s="547"/>
      <c r="J25" s="547"/>
      <c r="K25" s="547"/>
      <c r="L25" s="548"/>
      <c r="M25" s="549"/>
      <c r="N25" s="547"/>
      <c r="O25" s="547"/>
      <c r="P25" s="547"/>
      <c r="Q25" s="547"/>
      <c r="R25" s="547"/>
      <c r="S25" s="547"/>
      <c r="T25" s="548"/>
      <c r="U25" s="547"/>
      <c r="V25" s="547"/>
      <c r="W25" s="547"/>
      <c r="X25" s="547"/>
      <c r="Y25" s="547"/>
      <c r="Z25" s="547"/>
      <c r="AA25" s="547"/>
      <c r="AB25" s="548"/>
      <c r="AC25" s="547"/>
      <c r="AD25" s="547"/>
      <c r="AE25" s="547"/>
      <c r="AF25" s="547"/>
      <c r="AG25" s="547"/>
      <c r="AH25" s="547"/>
      <c r="AI25" s="547"/>
      <c r="AJ25" s="548"/>
      <c r="AK25" s="547"/>
      <c r="AL25" s="547"/>
      <c r="AM25" s="547"/>
      <c r="AN25" s="547"/>
      <c r="AO25" s="547"/>
      <c r="AP25" s="547"/>
      <c r="AQ25" s="547"/>
      <c r="AR25" s="548"/>
      <c r="AS25" s="547"/>
      <c r="AT25" s="544"/>
    </row>
    <row r="26" spans="2:46" x14ac:dyDescent="0.25">
      <c r="B26" s="544" t="s">
        <v>1601</v>
      </c>
      <c r="C26" s="520"/>
      <c r="D26" s="544"/>
      <c r="E26" s="544"/>
      <c r="F26" s="547"/>
      <c r="G26" s="547"/>
      <c r="H26" s="574"/>
      <c r="I26" s="547"/>
      <c r="J26" s="547"/>
      <c r="K26" s="547"/>
      <c r="L26" s="548"/>
      <c r="M26" s="549"/>
      <c r="N26" s="547"/>
      <c r="O26" s="547"/>
      <c r="P26" s="547"/>
      <c r="Q26" s="547"/>
      <c r="R26" s="547"/>
      <c r="S26" s="547"/>
      <c r="T26" s="548"/>
      <c r="U26" s="547"/>
      <c r="V26" s="547"/>
      <c r="W26" s="547"/>
      <c r="X26" s="547"/>
      <c r="Y26" s="547"/>
      <c r="Z26" s="547"/>
      <c r="AA26" s="547"/>
      <c r="AB26" s="548"/>
      <c r="AC26" s="547"/>
      <c r="AD26" s="547"/>
      <c r="AE26" s="547"/>
      <c r="AF26" s="547"/>
      <c r="AG26" s="547"/>
      <c r="AH26" s="547"/>
      <c r="AI26" s="547"/>
      <c r="AJ26" s="548"/>
      <c r="AK26" s="547"/>
      <c r="AL26" s="547"/>
      <c r="AM26" s="547"/>
      <c r="AN26" s="547"/>
      <c r="AO26" s="547"/>
      <c r="AP26" s="547"/>
      <c r="AQ26" s="547"/>
      <c r="AR26" s="548"/>
      <c r="AS26" s="547"/>
      <c r="AT26" s="544"/>
    </row>
    <row r="27" spans="2:46" x14ac:dyDescent="0.25">
      <c r="B27" s="544" t="s">
        <v>1602</v>
      </c>
      <c r="C27" s="520"/>
      <c r="D27" s="544"/>
      <c r="E27" s="544"/>
      <c r="F27" s="547"/>
      <c r="G27" s="547"/>
      <c r="H27" s="574"/>
      <c r="I27" s="547"/>
      <c r="J27" s="547"/>
      <c r="K27" s="547"/>
      <c r="L27" s="548"/>
      <c r="M27" s="549"/>
      <c r="N27" s="547"/>
      <c r="O27" s="547"/>
      <c r="P27" s="547"/>
      <c r="Q27" s="547"/>
      <c r="R27" s="547"/>
      <c r="S27" s="547"/>
      <c r="T27" s="548"/>
      <c r="U27" s="547"/>
      <c r="V27" s="547"/>
      <c r="W27" s="547"/>
      <c r="X27" s="547"/>
      <c r="Y27" s="547"/>
      <c r="Z27" s="547"/>
      <c r="AA27" s="547"/>
      <c r="AB27" s="548"/>
      <c r="AC27" s="547"/>
      <c r="AD27" s="547"/>
      <c r="AE27" s="547"/>
      <c r="AF27" s="547"/>
      <c r="AG27" s="547"/>
      <c r="AH27" s="547"/>
      <c r="AI27" s="547"/>
      <c r="AJ27" s="548"/>
      <c r="AK27" s="547"/>
      <c r="AL27" s="547"/>
      <c r="AM27" s="547"/>
      <c r="AN27" s="547"/>
      <c r="AO27" s="547"/>
      <c r="AP27" s="547"/>
      <c r="AQ27" s="547"/>
      <c r="AR27" s="548"/>
      <c r="AS27" s="547"/>
      <c r="AT27" s="544"/>
    </row>
    <row r="28" spans="2:46" x14ac:dyDescent="0.25">
      <c r="B28" s="544" t="s">
        <v>1603</v>
      </c>
      <c r="C28" s="520"/>
      <c r="D28" s="544"/>
      <c r="E28" s="544"/>
      <c r="F28" s="547"/>
      <c r="G28" s="547"/>
      <c r="H28" s="574"/>
      <c r="I28" s="547"/>
      <c r="J28" s="547"/>
      <c r="K28" s="547"/>
      <c r="L28" s="548"/>
      <c r="M28" s="549"/>
      <c r="N28" s="547"/>
      <c r="O28" s="547"/>
      <c r="P28" s="547"/>
      <c r="Q28" s="547"/>
      <c r="R28" s="547"/>
      <c r="S28" s="547"/>
      <c r="T28" s="548"/>
      <c r="U28" s="547"/>
      <c r="V28" s="547"/>
      <c r="W28" s="547"/>
      <c r="X28" s="547"/>
      <c r="Y28" s="547"/>
      <c r="Z28" s="547"/>
      <c r="AA28" s="547"/>
      <c r="AB28" s="548"/>
      <c r="AC28" s="547"/>
      <c r="AD28" s="547"/>
      <c r="AE28" s="547"/>
      <c r="AF28" s="547"/>
      <c r="AG28" s="547"/>
      <c r="AH28" s="547"/>
      <c r="AI28" s="547"/>
      <c r="AJ28" s="548"/>
      <c r="AK28" s="547"/>
      <c r="AL28" s="547"/>
      <c r="AM28" s="547"/>
      <c r="AN28" s="547"/>
      <c r="AO28" s="547"/>
      <c r="AP28" s="547"/>
      <c r="AQ28" s="547"/>
      <c r="AR28" s="548"/>
      <c r="AS28" s="547"/>
      <c r="AT28" s="544"/>
    </row>
    <row r="29" spans="2:46" x14ac:dyDescent="0.25">
      <c r="B29" s="544" t="s">
        <v>1604</v>
      </c>
      <c r="C29" s="520"/>
      <c r="D29" s="544"/>
      <c r="E29" s="544"/>
      <c r="F29" s="547"/>
      <c r="G29" s="547"/>
      <c r="H29" s="574"/>
      <c r="I29" s="547"/>
      <c r="J29" s="547"/>
      <c r="K29" s="547"/>
      <c r="L29" s="548"/>
      <c r="M29" s="549"/>
      <c r="N29" s="547"/>
      <c r="O29" s="547"/>
      <c r="P29" s="547"/>
      <c r="Q29" s="547"/>
      <c r="R29" s="547"/>
      <c r="S29" s="547"/>
      <c r="T29" s="548"/>
      <c r="U29" s="547"/>
      <c r="V29" s="547"/>
      <c r="W29" s="547"/>
      <c r="X29" s="547"/>
      <c r="Y29" s="547"/>
      <c r="Z29" s="547"/>
      <c r="AA29" s="547"/>
      <c r="AB29" s="548"/>
      <c r="AC29" s="547"/>
      <c r="AD29" s="547"/>
      <c r="AE29" s="547"/>
      <c r="AF29" s="547"/>
      <c r="AG29" s="547"/>
      <c r="AH29" s="547"/>
      <c r="AI29" s="547"/>
      <c r="AJ29" s="548"/>
      <c r="AK29" s="547"/>
      <c r="AL29" s="547"/>
      <c r="AM29" s="547"/>
      <c r="AN29" s="547"/>
      <c r="AO29" s="547"/>
      <c r="AP29" s="547"/>
      <c r="AQ29" s="547"/>
      <c r="AR29" s="548"/>
      <c r="AS29" s="547"/>
      <c r="AT29" s="544"/>
    </row>
    <row r="30" spans="2:46" x14ac:dyDescent="0.25">
      <c r="B30" s="544" t="s">
        <v>1605</v>
      </c>
      <c r="C30" s="520" t="s">
        <v>1516</v>
      </c>
      <c r="D30" s="544"/>
      <c r="E30" s="544"/>
      <c r="F30" s="547"/>
      <c r="G30" s="547"/>
      <c r="H30" s="574"/>
      <c r="I30" s="547"/>
      <c r="J30" s="547"/>
      <c r="K30" s="547"/>
      <c r="L30" s="548"/>
      <c r="M30" s="549"/>
      <c r="N30" s="547"/>
      <c r="O30" s="547"/>
      <c r="P30" s="547"/>
      <c r="Q30" s="547"/>
      <c r="R30" s="547"/>
      <c r="S30" s="547"/>
      <c r="T30" s="548"/>
      <c r="U30" s="547"/>
      <c r="V30" s="547"/>
      <c r="W30" s="547"/>
      <c r="X30" s="547"/>
      <c r="Y30" s="547"/>
      <c r="Z30" s="547"/>
      <c r="AA30" s="547"/>
      <c r="AB30" s="548"/>
      <c r="AC30" s="547"/>
      <c r="AD30" s="547"/>
      <c r="AE30" s="547"/>
      <c r="AF30" s="547"/>
      <c r="AG30" s="547"/>
      <c r="AH30" s="547"/>
      <c r="AI30" s="547"/>
      <c r="AJ30" s="548"/>
      <c r="AK30" s="547"/>
      <c r="AL30" s="547"/>
      <c r="AM30" s="547"/>
      <c r="AN30" s="547"/>
      <c r="AO30" s="547"/>
      <c r="AP30" s="547"/>
      <c r="AQ30" s="547"/>
      <c r="AR30" s="548"/>
      <c r="AS30" s="547"/>
      <c r="AT30" s="544"/>
    </row>
    <row r="31" spans="2:46" x14ac:dyDescent="0.25">
      <c r="B31" s="544"/>
      <c r="C31" s="520"/>
      <c r="D31" s="544"/>
      <c r="E31" s="544"/>
      <c r="F31" s="547"/>
      <c r="G31" s="547"/>
      <c r="H31" s="574"/>
      <c r="I31" s="547"/>
      <c r="J31" s="547"/>
      <c r="K31" s="547"/>
      <c r="L31" s="548"/>
      <c r="M31" s="547"/>
      <c r="N31" s="547"/>
      <c r="O31" s="547"/>
      <c r="P31" s="547"/>
      <c r="Q31" s="547"/>
      <c r="R31" s="547"/>
      <c r="S31" s="547"/>
      <c r="T31" s="548"/>
      <c r="U31" s="547"/>
      <c r="V31" s="547"/>
      <c r="W31" s="547"/>
      <c r="X31" s="547"/>
      <c r="Y31" s="547"/>
      <c r="Z31" s="547"/>
      <c r="AA31" s="547"/>
      <c r="AB31" s="548"/>
      <c r="AC31" s="547"/>
      <c r="AD31" s="547"/>
      <c r="AE31" s="547"/>
      <c r="AF31" s="547"/>
      <c r="AG31" s="547"/>
      <c r="AH31" s="547"/>
      <c r="AI31" s="547"/>
      <c r="AJ31" s="548"/>
      <c r="AK31" s="547"/>
      <c r="AL31" s="547"/>
      <c r="AM31" s="547"/>
      <c r="AN31" s="547"/>
      <c r="AO31" s="547"/>
      <c r="AP31" s="547"/>
      <c r="AQ31" s="547"/>
      <c r="AR31" s="548"/>
      <c r="AS31" s="547"/>
      <c r="AT31" s="544"/>
    </row>
    <row r="32" spans="2:46" x14ac:dyDescent="0.25">
      <c r="B32" s="544"/>
      <c r="C32" s="520"/>
      <c r="D32" s="544"/>
      <c r="E32" s="544"/>
      <c r="F32" s="547"/>
      <c r="G32" s="547"/>
      <c r="H32" s="574"/>
      <c r="I32" s="547"/>
      <c r="J32" s="547"/>
      <c r="K32" s="547"/>
      <c r="L32" s="548"/>
      <c r="M32" s="547"/>
      <c r="N32" s="547"/>
      <c r="O32" s="547"/>
      <c r="P32" s="547"/>
      <c r="Q32" s="547"/>
      <c r="R32" s="547"/>
      <c r="S32" s="547"/>
      <c r="T32" s="548"/>
      <c r="U32" s="547"/>
      <c r="V32" s="547"/>
      <c r="W32" s="547"/>
      <c r="X32" s="547"/>
      <c r="Y32" s="547"/>
      <c r="Z32" s="547"/>
      <c r="AA32" s="547"/>
      <c r="AB32" s="548"/>
      <c r="AC32" s="547"/>
      <c r="AD32" s="547"/>
      <c r="AE32" s="547"/>
      <c r="AF32" s="547"/>
      <c r="AG32" s="547"/>
      <c r="AH32" s="547"/>
      <c r="AI32" s="547"/>
      <c r="AJ32" s="548"/>
      <c r="AK32" s="547"/>
      <c r="AL32" s="547"/>
      <c r="AM32" s="547"/>
      <c r="AN32" s="547"/>
      <c r="AO32" s="547"/>
      <c r="AP32" s="547"/>
      <c r="AQ32" s="547"/>
      <c r="AR32" s="548"/>
      <c r="AS32" s="547"/>
      <c r="AT32" s="544"/>
    </row>
    <row r="33" spans="2:46" x14ac:dyDescent="0.25">
      <c r="B33" s="544"/>
      <c r="C33" s="520"/>
      <c r="D33" s="544"/>
      <c r="E33" s="544"/>
      <c r="F33" s="547"/>
      <c r="G33" s="547"/>
      <c r="H33" s="574"/>
      <c r="I33" s="547"/>
      <c r="J33" s="547"/>
      <c r="K33" s="547"/>
      <c r="L33" s="548"/>
      <c r="M33" s="547"/>
      <c r="N33" s="547"/>
      <c r="O33" s="547"/>
      <c r="P33" s="547"/>
      <c r="Q33" s="547"/>
      <c r="R33" s="547"/>
      <c r="S33" s="547"/>
      <c r="T33" s="548"/>
      <c r="U33" s="547"/>
      <c r="V33" s="547"/>
      <c r="W33" s="547"/>
      <c r="X33" s="547"/>
      <c r="Y33" s="547"/>
      <c r="Z33" s="547"/>
      <c r="AA33" s="547"/>
      <c r="AB33" s="548"/>
      <c r="AC33" s="547"/>
      <c r="AD33" s="547"/>
      <c r="AE33" s="547"/>
      <c r="AF33" s="547"/>
      <c r="AG33" s="547"/>
      <c r="AH33" s="547"/>
      <c r="AI33" s="547"/>
      <c r="AJ33" s="548"/>
      <c r="AK33" s="547"/>
      <c r="AL33" s="547"/>
      <c r="AM33" s="547"/>
      <c r="AN33" s="547"/>
      <c r="AO33" s="547"/>
      <c r="AP33" s="547"/>
      <c r="AQ33" s="547"/>
      <c r="AR33" s="548"/>
      <c r="AS33" s="547"/>
      <c r="AT33" s="544"/>
    </row>
    <row r="34" spans="2:46" x14ac:dyDescent="0.25">
      <c r="B34" s="544"/>
      <c r="C34" s="520"/>
      <c r="D34" s="544"/>
      <c r="E34" s="544"/>
      <c r="F34" s="547"/>
      <c r="G34" s="547"/>
      <c r="H34" s="574"/>
      <c r="I34" s="547"/>
      <c r="J34" s="547"/>
      <c r="K34" s="547"/>
      <c r="L34" s="548"/>
      <c r="M34" s="547"/>
      <c r="N34" s="547"/>
      <c r="O34" s="547"/>
      <c r="P34" s="547"/>
      <c r="Q34" s="547"/>
      <c r="R34" s="547"/>
      <c r="S34" s="547"/>
      <c r="T34" s="548"/>
      <c r="U34" s="547"/>
      <c r="V34" s="547"/>
      <c r="W34" s="547"/>
      <c r="X34" s="547"/>
      <c r="Y34" s="547"/>
      <c r="Z34" s="547"/>
      <c r="AA34" s="547"/>
      <c r="AB34" s="548"/>
      <c r="AC34" s="547"/>
      <c r="AD34" s="547"/>
      <c r="AE34" s="547"/>
      <c r="AF34" s="547"/>
      <c r="AG34" s="547"/>
      <c r="AH34" s="547"/>
      <c r="AI34" s="547"/>
      <c r="AJ34" s="548"/>
      <c r="AK34" s="547"/>
      <c r="AL34" s="547"/>
      <c r="AM34" s="547"/>
      <c r="AN34" s="547"/>
      <c r="AO34" s="547"/>
      <c r="AP34" s="547"/>
      <c r="AQ34" s="547"/>
      <c r="AR34" s="548"/>
      <c r="AS34" s="547"/>
      <c r="AT34" s="544"/>
    </row>
    <row r="35" spans="2:46" x14ac:dyDescent="0.25">
      <c r="B35" s="544"/>
      <c r="C35" s="520"/>
      <c r="D35" s="544"/>
      <c r="E35" s="544"/>
      <c r="F35" s="547"/>
      <c r="G35" s="547"/>
      <c r="H35" s="574"/>
      <c r="I35" s="547"/>
      <c r="J35" s="547"/>
      <c r="K35" s="547"/>
      <c r="L35" s="548"/>
      <c r="M35" s="547"/>
      <c r="N35" s="547"/>
      <c r="O35" s="547"/>
      <c r="P35" s="547"/>
      <c r="Q35" s="547"/>
      <c r="R35" s="547"/>
      <c r="S35" s="547"/>
      <c r="T35" s="548"/>
      <c r="U35" s="547"/>
      <c r="V35" s="547"/>
      <c r="W35" s="547"/>
      <c r="X35" s="547"/>
      <c r="Y35" s="547"/>
      <c r="Z35" s="547"/>
      <c r="AA35" s="547"/>
      <c r="AB35" s="548"/>
      <c r="AC35" s="547"/>
      <c r="AD35" s="547"/>
      <c r="AE35" s="547"/>
      <c r="AF35" s="547"/>
      <c r="AG35" s="547"/>
      <c r="AH35" s="547"/>
      <c r="AI35" s="547"/>
      <c r="AJ35" s="548"/>
      <c r="AK35" s="547"/>
      <c r="AL35" s="547"/>
      <c r="AM35" s="547"/>
      <c r="AN35" s="547"/>
      <c r="AO35" s="547"/>
      <c r="AP35" s="547"/>
      <c r="AQ35" s="547"/>
      <c r="AR35" s="548"/>
      <c r="AS35" s="547"/>
      <c r="AT35" s="544"/>
    </row>
    <row r="36" spans="2:46" x14ac:dyDescent="0.25">
      <c r="B36" s="544"/>
      <c r="C36" s="520"/>
      <c r="D36" s="544"/>
      <c r="E36" s="544"/>
      <c r="F36" s="547"/>
      <c r="G36" s="547"/>
      <c r="H36" s="574"/>
      <c r="I36" s="547"/>
      <c r="J36" s="547"/>
      <c r="K36" s="547"/>
      <c r="L36" s="548"/>
      <c r="M36" s="547"/>
      <c r="N36" s="547"/>
      <c r="O36" s="547"/>
      <c r="P36" s="547"/>
      <c r="Q36" s="547"/>
      <c r="R36" s="547"/>
      <c r="S36" s="547"/>
      <c r="T36" s="548"/>
      <c r="U36" s="547"/>
      <c r="V36" s="547"/>
      <c r="W36" s="547"/>
      <c r="X36" s="547"/>
      <c r="Y36" s="547"/>
      <c r="Z36" s="547"/>
      <c r="AA36" s="547"/>
      <c r="AB36" s="548"/>
      <c r="AC36" s="547"/>
      <c r="AD36" s="547"/>
      <c r="AE36" s="547"/>
      <c r="AF36" s="547"/>
      <c r="AG36" s="547"/>
      <c r="AH36" s="547"/>
      <c r="AI36" s="547"/>
      <c r="AJ36" s="548"/>
      <c r="AK36" s="547"/>
      <c r="AL36" s="547"/>
      <c r="AM36" s="547"/>
      <c r="AN36" s="547"/>
      <c r="AO36" s="547"/>
      <c r="AP36" s="547"/>
      <c r="AQ36" s="547"/>
      <c r="AR36" s="548"/>
      <c r="AS36" s="547"/>
      <c r="AT36" s="544"/>
    </row>
    <row r="37" spans="2:46" x14ac:dyDescent="0.25">
      <c r="B37" s="544"/>
      <c r="C37" s="520"/>
      <c r="D37" s="544"/>
      <c r="E37" s="544"/>
      <c r="F37" s="547"/>
      <c r="G37" s="547"/>
      <c r="H37" s="574"/>
      <c r="I37" s="547"/>
      <c r="J37" s="547"/>
      <c r="K37" s="547"/>
      <c r="L37" s="548"/>
      <c r="M37" s="547"/>
      <c r="N37" s="547"/>
      <c r="O37" s="547"/>
      <c r="P37" s="547"/>
      <c r="Q37" s="547"/>
      <c r="R37" s="547"/>
      <c r="S37" s="547"/>
      <c r="T37" s="548"/>
      <c r="U37" s="547"/>
      <c r="V37" s="547"/>
      <c r="W37" s="547"/>
      <c r="X37" s="547"/>
      <c r="Y37" s="547"/>
      <c r="Z37" s="547"/>
      <c r="AA37" s="547"/>
      <c r="AB37" s="548"/>
      <c r="AC37" s="547"/>
      <c r="AD37" s="547"/>
      <c r="AE37" s="547"/>
      <c r="AF37" s="547"/>
      <c r="AG37" s="547"/>
      <c r="AH37" s="547"/>
      <c r="AI37" s="547"/>
      <c r="AJ37" s="548"/>
      <c r="AK37" s="547"/>
      <c r="AL37" s="547"/>
      <c r="AM37" s="547"/>
      <c r="AN37" s="547"/>
      <c r="AO37" s="547"/>
      <c r="AP37" s="547"/>
      <c r="AQ37" s="547"/>
      <c r="AR37" s="548"/>
      <c r="AS37" s="547"/>
      <c r="AT37" s="544"/>
    </row>
    <row r="38" spans="2:46" x14ac:dyDescent="0.25">
      <c r="B38" s="544"/>
      <c r="C38" s="520"/>
      <c r="D38" s="544"/>
      <c r="E38" s="544"/>
      <c r="F38" s="547"/>
      <c r="G38" s="547"/>
      <c r="H38" s="574"/>
      <c r="I38" s="547"/>
      <c r="J38" s="547"/>
      <c r="K38" s="547"/>
      <c r="L38" s="548"/>
      <c r="M38" s="547"/>
      <c r="N38" s="547"/>
      <c r="O38" s="547"/>
      <c r="P38" s="547"/>
      <c r="Q38" s="547"/>
      <c r="R38" s="547"/>
      <c r="S38" s="547"/>
      <c r="T38" s="548"/>
      <c r="U38" s="547"/>
      <c r="V38" s="547"/>
      <c r="W38" s="547"/>
      <c r="X38" s="547"/>
      <c r="Y38" s="547"/>
      <c r="Z38" s="547"/>
      <c r="AA38" s="547"/>
      <c r="AB38" s="548"/>
      <c r="AC38" s="547"/>
      <c r="AD38" s="547"/>
      <c r="AE38" s="547"/>
      <c r="AF38" s="547"/>
      <c r="AG38" s="547"/>
      <c r="AH38" s="547"/>
      <c r="AI38" s="547"/>
      <c r="AJ38" s="548"/>
      <c r="AK38" s="547"/>
      <c r="AL38" s="547"/>
      <c r="AM38" s="547"/>
      <c r="AN38" s="547"/>
      <c r="AO38" s="547"/>
      <c r="AP38" s="547"/>
      <c r="AQ38" s="547"/>
      <c r="AR38" s="548"/>
      <c r="AS38" s="547"/>
      <c r="AT38" s="544"/>
    </row>
    <row r="39" spans="2:46" x14ac:dyDescent="0.25">
      <c r="B39" s="544"/>
      <c r="C39" s="520"/>
      <c r="D39" s="544"/>
      <c r="E39" s="544"/>
      <c r="F39" s="547"/>
      <c r="G39" s="547"/>
      <c r="H39" s="574"/>
      <c r="I39" s="547"/>
      <c r="J39" s="547"/>
      <c r="K39" s="547"/>
      <c r="L39" s="548"/>
      <c r="M39" s="547"/>
      <c r="N39" s="547"/>
      <c r="O39" s="547"/>
      <c r="P39" s="547"/>
      <c r="Q39" s="547"/>
      <c r="R39" s="547"/>
      <c r="S39" s="547"/>
      <c r="T39" s="548"/>
      <c r="U39" s="547"/>
      <c r="V39" s="547"/>
      <c r="W39" s="547"/>
      <c r="X39" s="547"/>
      <c r="Y39" s="547"/>
      <c r="Z39" s="547"/>
      <c r="AA39" s="547"/>
      <c r="AB39" s="548"/>
      <c r="AC39" s="547"/>
      <c r="AD39" s="547"/>
      <c r="AE39" s="547"/>
      <c r="AF39" s="547"/>
      <c r="AG39" s="547"/>
      <c r="AH39" s="547"/>
      <c r="AI39" s="547"/>
      <c r="AJ39" s="548"/>
      <c r="AK39" s="547"/>
      <c r="AL39" s="547"/>
      <c r="AM39" s="547"/>
      <c r="AN39" s="547"/>
      <c r="AO39" s="547"/>
      <c r="AP39" s="547"/>
      <c r="AQ39" s="547"/>
      <c r="AR39" s="548"/>
      <c r="AS39" s="547"/>
      <c r="AT39" s="544"/>
    </row>
    <row r="40" spans="2:46" x14ac:dyDescent="0.25">
      <c r="B40" s="544"/>
      <c r="C40" s="520"/>
      <c r="D40" s="544"/>
      <c r="E40" s="544"/>
      <c r="F40" s="547"/>
      <c r="G40" s="547"/>
      <c r="H40" s="574"/>
      <c r="I40" s="547"/>
      <c r="J40" s="547"/>
      <c r="K40" s="547"/>
      <c r="L40" s="548"/>
      <c r="M40" s="547"/>
      <c r="N40" s="547"/>
      <c r="O40" s="547"/>
      <c r="P40" s="547"/>
      <c r="Q40" s="547"/>
      <c r="R40" s="547"/>
      <c r="S40" s="547"/>
      <c r="T40" s="548"/>
      <c r="U40" s="547"/>
      <c r="V40" s="547"/>
      <c r="W40" s="547"/>
      <c r="X40" s="547"/>
      <c r="Y40" s="547"/>
      <c r="Z40" s="547"/>
      <c r="AA40" s="547"/>
      <c r="AB40" s="548"/>
      <c r="AC40" s="547"/>
      <c r="AD40" s="547"/>
      <c r="AE40" s="547"/>
      <c r="AF40" s="547"/>
      <c r="AG40" s="547"/>
      <c r="AH40" s="547"/>
      <c r="AI40" s="547"/>
      <c r="AJ40" s="548"/>
      <c r="AK40" s="547"/>
      <c r="AL40" s="547"/>
      <c r="AM40" s="547"/>
      <c r="AN40" s="547"/>
      <c r="AO40" s="547"/>
      <c r="AP40" s="547"/>
      <c r="AQ40" s="547"/>
      <c r="AR40" s="548"/>
      <c r="AS40" s="547"/>
      <c r="AT40" s="544"/>
    </row>
    <row r="41" spans="2:46" x14ac:dyDescent="0.25">
      <c r="B41" s="544"/>
      <c r="C41" s="520"/>
      <c r="D41" s="544"/>
      <c r="E41" s="544"/>
      <c r="F41" s="547"/>
      <c r="G41" s="547"/>
      <c r="H41" s="574"/>
      <c r="I41" s="547"/>
      <c r="J41" s="547"/>
      <c r="K41" s="547"/>
      <c r="L41" s="548"/>
      <c r="M41" s="547"/>
      <c r="N41" s="547"/>
      <c r="O41" s="547"/>
      <c r="P41" s="547"/>
      <c r="Q41" s="547"/>
      <c r="R41" s="547"/>
      <c r="S41" s="547"/>
      <c r="T41" s="548"/>
      <c r="U41" s="547"/>
      <c r="V41" s="547"/>
      <c r="W41" s="547"/>
      <c r="X41" s="547"/>
      <c r="Y41" s="547"/>
      <c r="Z41" s="547"/>
      <c r="AA41" s="547"/>
      <c r="AB41" s="548"/>
      <c r="AC41" s="547"/>
      <c r="AD41" s="547"/>
      <c r="AE41" s="547"/>
      <c r="AF41" s="547"/>
      <c r="AG41" s="547"/>
      <c r="AH41" s="547"/>
      <c r="AI41" s="547"/>
      <c r="AJ41" s="548"/>
      <c r="AK41" s="547"/>
      <c r="AL41" s="547"/>
      <c r="AM41" s="547"/>
      <c r="AN41" s="547"/>
      <c r="AO41" s="547"/>
      <c r="AP41" s="547"/>
      <c r="AQ41" s="547"/>
      <c r="AR41" s="548"/>
      <c r="AS41" s="547"/>
      <c r="AT41" s="544"/>
    </row>
    <row r="42" spans="2:46" x14ac:dyDescent="0.25">
      <c r="B42" s="544"/>
      <c r="C42" s="520"/>
      <c r="D42" s="544"/>
      <c r="E42" s="544"/>
      <c r="F42" s="547"/>
      <c r="G42" s="547"/>
      <c r="H42" s="574"/>
      <c r="I42" s="547"/>
      <c r="J42" s="547"/>
      <c r="K42" s="547"/>
      <c r="L42" s="548"/>
      <c r="M42" s="547"/>
      <c r="N42" s="547"/>
      <c r="O42" s="547"/>
      <c r="P42" s="547"/>
      <c r="Q42" s="547"/>
      <c r="R42" s="547"/>
      <c r="S42" s="547"/>
      <c r="T42" s="548"/>
      <c r="U42" s="547"/>
      <c r="V42" s="547"/>
      <c r="W42" s="547"/>
      <c r="X42" s="547"/>
      <c r="Y42" s="547"/>
      <c r="Z42" s="547"/>
      <c r="AA42" s="547"/>
      <c r="AB42" s="548"/>
      <c r="AC42" s="547"/>
      <c r="AD42" s="547"/>
      <c r="AE42" s="547"/>
      <c r="AF42" s="547"/>
      <c r="AG42" s="547"/>
      <c r="AH42" s="547"/>
      <c r="AI42" s="547"/>
      <c r="AJ42" s="548"/>
      <c r="AK42" s="547"/>
      <c r="AL42" s="547"/>
      <c r="AM42" s="547"/>
      <c r="AN42" s="547"/>
      <c r="AO42" s="547"/>
      <c r="AP42" s="547"/>
      <c r="AQ42" s="547"/>
      <c r="AR42" s="548"/>
      <c r="AS42" s="547"/>
      <c r="AT42" s="544"/>
    </row>
    <row r="43" spans="2:46" x14ac:dyDescent="0.25">
      <c r="B43" s="544"/>
      <c r="C43" s="544"/>
      <c r="D43" s="544"/>
      <c r="E43" s="544"/>
      <c r="F43" s="544"/>
      <c r="G43" s="544"/>
      <c r="H43" s="573"/>
      <c r="I43" s="544"/>
      <c r="J43" s="544"/>
      <c r="K43" s="544"/>
      <c r="L43" s="546"/>
      <c r="M43" s="544"/>
      <c r="N43" s="544"/>
      <c r="O43" s="544"/>
      <c r="P43" s="544"/>
      <c r="Q43" s="544"/>
      <c r="R43" s="544"/>
      <c r="S43" s="544"/>
      <c r="T43" s="546"/>
      <c r="U43" s="544"/>
      <c r="V43" s="544"/>
      <c r="W43" s="544"/>
      <c r="X43" s="544"/>
      <c r="Y43" s="544"/>
      <c r="Z43" s="544"/>
      <c r="AA43" s="544"/>
      <c r="AB43" s="546"/>
      <c r="AC43" s="544"/>
      <c r="AD43" s="544"/>
      <c r="AE43" s="544"/>
      <c r="AF43" s="544"/>
      <c r="AG43" s="544"/>
      <c r="AH43" s="544"/>
      <c r="AI43" s="544"/>
      <c r="AJ43" s="546"/>
      <c r="AK43" s="544"/>
      <c r="AL43" s="544"/>
      <c r="AM43" s="544"/>
      <c r="AN43" s="544"/>
      <c r="AO43" s="544"/>
      <c r="AP43" s="544"/>
      <c r="AQ43" s="544"/>
      <c r="AR43" s="546"/>
      <c r="AS43" s="544"/>
      <c r="AT43" s="544"/>
    </row>
    <row r="44" spans="2:46" x14ac:dyDescent="0.25">
      <c r="B44" s="556" t="s">
        <v>86</v>
      </c>
      <c r="C44" s="556"/>
      <c r="D44" s="558"/>
      <c r="E44" s="558"/>
      <c r="F44" s="558">
        <f t="shared" ref="F44:K44" si="0">SUM(F6:F41)</f>
        <v>0</v>
      </c>
      <c r="G44" s="558">
        <f t="shared" si="0"/>
        <v>0</v>
      </c>
      <c r="H44" s="578">
        <f t="shared" si="0"/>
        <v>0</v>
      </c>
      <c r="I44" s="558">
        <f t="shared" si="0"/>
        <v>0</v>
      </c>
      <c r="J44" s="558">
        <f t="shared" si="0"/>
        <v>0</v>
      </c>
      <c r="K44" s="558">
        <f t="shared" si="0"/>
        <v>0</v>
      </c>
      <c r="L44" s="559"/>
      <c r="M44" s="558">
        <f>SUM(M5:M41)</f>
        <v>0</v>
      </c>
      <c r="N44" s="558">
        <f t="shared" ref="N44:S44" si="1">SUM(N6:N41)</f>
        <v>0</v>
      </c>
      <c r="O44" s="558">
        <f t="shared" si="1"/>
        <v>0</v>
      </c>
      <c r="P44" s="558">
        <f t="shared" si="1"/>
        <v>0</v>
      </c>
      <c r="Q44" s="558">
        <f t="shared" si="1"/>
        <v>0</v>
      </c>
      <c r="R44" s="558">
        <f t="shared" si="1"/>
        <v>0</v>
      </c>
      <c r="S44" s="558">
        <f t="shared" si="1"/>
        <v>0</v>
      </c>
      <c r="T44" s="559"/>
      <c r="U44" s="558">
        <f t="shared" ref="U44:AA44" si="2">SUM(U6:U41)</f>
        <v>0</v>
      </c>
      <c r="V44" s="558">
        <f t="shared" si="2"/>
        <v>0</v>
      </c>
      <c r="W44" s="558">
        <f t="shared" si="2"/>
        <v>0</v>
      </c>
      <c r="X44" s="558">
        <f t="shared" si="2"/>
        <v>0</v>
      </c>
      <c r="Y44" s="558">
        <f t="shared" si="2"/>
        <v>0</v>
      </c>
      <c r="Z44" s="558">
        <f t="shared" si="2"/>
        <v>0</v>
      </c>
      <c r="AA44" s="558">
        <f t="shared" si="2"/>
        <v>0</v>
      </c>
      <c r="AB44" s="559"/>
      <c r="AC44" s="558">
        <f>SUM(AC6:AC41)</f>
        <v>0</v>
      </c>
      <c r="AD44" s="558">
        <f t="shared" ref="AD44:AI44" si="3">SUM(AD6:AD41)</f>
        <v>0</v>
      </c>
      <c r="AE44" s="558">
        <f t="shared" si="3"/>
        <v>0</v>
      </c>
      <c r="AF44" s="558">
        <f t="shared" si="3"/>
        <v>0</v>
      </c>
      <c r="AG44" s="558">
        <f t="shared" si="3"/>
        <v>0</v>
      </c>
      <c r="AH44" s="558">
        <f t="shared" si="3"/>
        <v>0</v>
      </c>
      <c r="AI44" s="558">
        <f t="shared" si="3"/>
        <v>0</v>
      </c>
      <c r="AJ44" s="559"/>
      <c r="AK44" s="558">
        <f>SUM(AK6:AK41)</f>
        <v>0</v>
      </c>
      <c r="AL44" s="558">
        <f t="shared" ref="AL44:AQ44" si="4">SUM(AL6:AL41)</f>
        <v>0</v>
      </c>
      <c r="AM44" s="558">
        <f t="shared" si="4"/>
        <v>0</v>
      </c>
      <c r="AN44" s="558">
        <f t="shared" si="4"/>
        <v>0</v>
      </c>
      <c r="AO44" s="558">
        <f t="shared" si="4"/>
        <v>0</v>
      </c>
      <c r="AP44" s="558">
        <f t="shared" si="4"/>
        <v>0</v>
      </c>
      <c r="AQ44" s="558">
        <f t="shared" si="4"/>
        <v>0</v>
      </c>
      <c r="AR44" s="559"/>
      <c r="AS44" s="558">
        <f>SUM(AS6:AS41)</f>
        <v>0</v>
      </c>
      <c r="AT44" s="544"/>
    </row>
  </sheetData>
  <mergeCells count="15">
    <mergeCell ref="AU2:AU4"/>
    <mergeCell ref="F2:M2"/>
    <mergeCell ref="N2:U2"/>
    <mergeCell ref="V2:AC2"/>
    <mergeCell ref="D3:D4"/>
    <mergeCell ref="E3:E4"/>
    <mergeCell ref="F3:M3"/>
    <mergeCell ref="N3:U3"/>
    <mergeCell ref="V3:AC3"/>
    <mergeCell ref="B3:B4"/>
    <mergeCell ref="C3:C4"/>
    <mergeCell ref="AE3:AL3"/>
    <mergeCell ref="AM3:AT3"/>
    <mergeCell ref="AE2:AL2"/>
    <mergeCell ref="AM2:AT2"/>
  </mergeCells>
  <dataValidations count="2">
    <dataValidation type="list" allowBlank="1" showInputMessage="1" showErrorMessage="1" sqref="D5:D42" xr:uid="{71C59314-3240-4B34-9DF1-909AE6956C7B}">
      <formula1>"Wire, Retail"</formula1>
    </dataValidation>
    <dataValidation type="list" allowBlank="1" showInputMessage="1" showErrorMessage="1" sqref="C5:C42" xr:uid="{23C36735-FB26-43A5-A0F8-D013BF044A79}">
      <formula1>#REF!</formula1>
    </dataValidation>
  </dataValidation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107B-8BBA-4592-8FB7-D800DA1437D6}">
  <dimension ref="B1:AY44"/>
  <sheetViews>
    <sheetView showGridLines="0" workbookViewId="0">
      <pane xSplit="2" ySplit="4" topLeftCell="C5" activePane="bottomRight" state="frozen"/>
      <selection activeCell="B25" sqref="B25"/>
      <selection pane="topRight" activeCell="B25" sqref="B25"/>
      <selection pane="bottomLeft" activeCell="B25" sqref="B25"/>
      <selection pane="bottomRight" activeCell="B25" sqref="B25"/>
    </sheetView>
  </sheetViews>
  <sheetFormatPr defaultColWidth="9.109375" defaultRowHeight="13.8" x14ac:dyDescent="0.25"/>
  <cols>
    <col min="1" max="1" width="5.5546875" style="518" customWidth="1"/>
    <col min="2" max="2" width="54.109375" style="518" bestFit="1" customWidth="1"/>
    <col min="3" max="3" width="16.33203125" style="518" bestFit="1" customWidth="1"/>
    <col min="4" max="4" width="23.88671875" style="518" customWidth="1"/>
    <col min="5" max="5" width="20.109375" style="518" customWidth="1"/>
    <col min="6" max="20" width="13.88671875" style="518" customWidth="1"/>
    <col min="21" max="21" width="12.5546875" style="518" bestFit="1" customWidth="1"/>
    <col min="22" max="48" width="12.88671875" style="518" customWidth="1"/>
    <col min="49" max="50" width="12.5546875" style="518" bestFit="1" customWidth="1"/>
    <col min="51" max="51" width="40" style="518" bestFit="1" customWidth="1"/>
    <col min="52" max="16384" width="9.109375" style="518"/>
  </cols>
  <sheetData>
    <row r="1" spans="2:51" x14ac:dyDescent="0.25">
      <c r="B1" s="518" t="s">
        <v>1519</v>
      </c>
    </row>
    <row r="2" spans="2:51" x14ac:dyDescent="0.25">
      <c r="B2" s="904" t="s">
        <v>1520</v>
      </c>
      <c r="C2" s="904" t="s">
        <v>1489</v>
      </c>
      <c r="D2" s="904" t="s">
        <v>1522</v>
      </c>
      <c r="E2" s="904" t="s">
        <v>1550</v>
      </c>
      <c r="F2" s="900" t="s">
        <v>105</v>
      </c>
      <c r="G2" s="900"/>
      <c r="H2" s="900"/>
      <c r="I2" s="900"/>
      <c r="J2" s="900"/>
      <c r="K2" s="900"/>
      <c r="L2" s="900"/>
      <c r="M2" s="900"/>
      <c r="N2" s="900" t="s">
        <v>104</v>
      </c>
      <c r="O2" s="900"/>
      <c r="P2" s="900"/>
      <c r="Q2" s="900"/>
      <c r="R2" s="900"/>
      <c r="S2" s="900"/>
      <c r="T2" s="900"/>
      <c r="U2" s="900"/>
      <c r="V2" s="900" t="s">
        <v>211</v>
      </c>
      <c r="W2" s="900"/>
      <c r="X2" s="900"/>
      <c r="Y2" s="900"/>
      <c r="Z2" s="900"/>
      <c r="AA2" s="900"/>
      <c r="AB2" s="900"/>
      <c r="AC2" s="900"/>
      <c r="AD2" s="900" t="s">
        <v>128</v>
      </c>
      <c r="AE2" s="900"/>
      <c r="AF2" s="900"/>
      <c r="AG2" s="900"/>
      <c r="AH2" s="900"/>
      <c r="AI2" s="900"/>
      <c r="AJ2" s="900"/>
      <c r="AK2" s="900"/>
      <c r="AL2" s="900" t="s">
        <v>485</v>
      </c>
      <c r="AM2" s="900"/>
      <c r="AN2" s="900"/>
      <c r="AO2" s="900"/>
      <c r="AP2" s="900"/>
      <c r="AQ2" s="900"/>
      <c r="AR2" s="900"/>
      <c r="AS2" s="900"/>
      <c r="AT2" s="900"/>
      <c r="AU2" s="900"/>
      <c r="AV2" s="900"/>
      <c r="AW2" s="900"/>
      <c r="AX2" s="900"/>
      <c r="AY2" s="904" t="s">
        <v>1608</v>
      </c>
    </row>
    <row r="3" spans="2:51" ht="13.8" customHeight="1" x14ac:dyDescent="0.25">
      <c r="B3" s="904"/>
      <c r="C3" s="904"/>
      <c r="D3" s="904"/>
      <c r="E3" s="904"/>
      <c r="F3" s="928" t="s">
        <v>1551</v>
      </c>
      <c r="G3" s="928"/>
      <c r="H3" s="928"/>
      <c r="I3" s="928"/>
      <c r="J3" s="928"/>
      <c r="K3" s="928"/>
      <c r="L3" s="928"/>
      <c r="M3" s="928"/>
      <c r="N3" s="928" t="s">
        <v>1606</v>
      </c>
      <c r="O3" s="928"/>
      <c r="P3" s="928"/>
      <c r="Q3" s="928"/>
      <c r="R3" s="928"/>
      <c r="S3" s="928"/>
      <c r="T3" s="928"/>
      <c r="U3" s="928"/>
      <c r="V3" s="928" t="s">
        <v>1606</v>
      </c>
      <c r="W3" s="928"/>
      <c r="X3" s="928"/>
      <c r="Y3" s="928"/>
      <c r="Z3" s="928"/>
      <c r="AA3" s="928"/>
      <c r="AB3" s="928"/>
      <c r="AC3" s="928"/>
      <c r="AD3" s="928" t="s">
        <v>1606</v>
      </c>
      <c r="AE3" s="928"/>
      <c r="AF3" s="928"/>
      <c r="AG3" s="928"/>
      <c r="AH3" s="928"/>
      <c r="AI3" s="928"/>
      <c r="AJ3" s="928"/>
      <c r="AK3" s="928"/>
      <c r="AL3" s="595"/>
      <c r="AM3" s="595"/>
      <c r="AN3" s="595"/>
      <c r="AO3" s="595"/>
      <c r="AP3" s="595"/>
      <c r="AQ3" s="595"/>
      <c r="AR3" s="595"/>
      <c r="AS3" s="595"/>
      <c r="AT3" s="900" t="s">
        <v>1607</v>
      </c>
      <c r="AU3" s="900"/>
      <c r="AV3" s="900"/>
      <c r="AW3" s="900"/>
      <c r="AX3" s="900"/>
      <c r="AY3" s="904"/>
    </row>
    <row r="4" spans="2:51" x14ac:dyDescent="0.25">
      <c r="B4" s="904"/>
      <c r="C4" s="904"/>
      <c r="D4" s="904"/>
      <c r="E4" s="904"/>
      <c r="F4" s="596" t="s">
        <v>1494</v>
      </c>
      <c r="G4" s="596" t="s">
        <v>1495</v>
      </c>
      <c r="H4" s="596" t="s">
        <v>1496</v>
      </c>
      <c r="I4" s="596" t="s">
        <v>1497</v>
      </c>
      <c r="J4" s="596" t="s">
        <v>1498</v>
      </c>
      <c r="K4" s="596" t="s">
        <v>1524</v>
      </c>
      <c r="L4" s="596" t="s">
        <v>1609</v>
      </c>
      <c r="M4" s="596" t="s">
        <v>86</v>
      </c>
      <c r="N4" s="596" t="s">
        <v>1494</v>
      </c>
      <c r="O4" s="596" t="s">
        <v>1495</v>
      </c>
      <c r="P4" s="596" t="s">
        <v>1496</v>
      </c>
      <c r="Q4" s="596" t="s">
        <v>1497</v>
      </c>
      <c r="R4" s="596" t="s">
        <v>1498</v>
      </c>
      <c r="S4" s="596" t="s">
        <v>1524</v>
      </c>
      <c r="T4" s="596" t="s">
        <v>1609</v>
      </c>
      <c r="U4" s="596" t="s">
        <v>86</v>
      </c>
      <c r="V4" s="596" t="s">
        <v>1494</v>
      </c>
      <c r="W4" s="596" t="s">
        <v>1495</v>
      </c>
      <c r="X4" s="596" t="s">
        <v>1496</v>
      </c>
      <c r="Y4" s="596" t="s">
        <v>1497</v>
      </c>
      <c r="Z4" s="596" t="s">
        <v>1498</v>
      </c>
      <c r="AA4" s="596" t="s">
        <v>1524</v>
      </c>
      <c r="AB4" s="596" t="s">
        <v>1609</v>
      </c>
      <c r="AC4" s="596" t="s">
        <v>86</v>
      </c>
      <c r="AD4" s="596" t="s">
        <v>1494</v>
      </c>
      <c r="AE4" s="596" t="s">
        <v>1495</v>
      </c>
      <c r="AF4" s="596" t="s">
        <v>1496</v>
      </c>
      <c r="AG4" s="596" t="s">
        <v>1497</v>
      </c>
      <c r="AH4" s="596" t="s">
        <v>1498</v>
      </c>
      <c r="AI4" s="596" t="s">
        <v>1524</v>
      </c>
      <c r="AJ4" s="596" t="s">
        <v>1609</v>
      </c>
      <c r="AK4" s="596" t="s">
        <v>86</v>
      </c>
      <c r="AL4" s="596" t="s">
        <v>1494</v>
      </c>
      <c r="AM4" s="596" t="s">
        <v>1495</v>
      </c>
      <c r="AN4" s="596" t="s">
        <v>1496</v>
      </c>
      <c r="AO4" s="596" t="s">
        <v>1497</v>
      </c>
      <c r="AP4" s="596" t="s">
        <v>1498</v>
      </c>
      <c r="AQ4" s="596" t="s">
        <v>1524</v>
      </c>
      <c r="AR4" s="596" t="s">
        <v>1609</v>
      </c>
      <c r="AS4" s="596" t="s">
        <v>86</v>
      </c>
      <c r="AT4" s="595" t="s">
        <v>105</v>
      </c>
      <c r="AU4" s="595" t="s">
        <v>104</v>
      </c>
      <c r="AV4" s="595" t="s">
        <v>211</v>
      </c>
      <c r="AW4" s="595" t="s">
        <v>128</v>
      </c>
      <c r="AX4" s="595" t="s">
        <v>485</v>
      </c>
      <c r="AY4" s="904"/>
    </row>
    <row r="5" spans="2:51" x14ac:dyDescent="0.25">
      <c r="B5" s="544"/>
      <c r="C5" s="544"/>
      <c r="D5" s="544"/>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4"/>
      <c r="AL5" s="544"/>
      <c r="AM5" s="544"/>
      <c r="AN5" s="544"/>
      <c r="AO5" s="544"/>
      <c r="AP5" s="544"/>
      <c r="AQ5" s="544"/>
      <c r="AR5" s="544"/>
      <c r="AS5" s="579"/>
      <c r="AT5" s="544"/>
      <c r="AU5" s="544"/>
      <c r="AV5" s="544"/>
      <c r="AW5" s="544"/>
      <c r="AX5" s="544"/>
      <c r="AY5" s="580"/>
    </row>
    <row r="6" spans="2:51" x14ac:dyDescent="0.25">
      <c r="B6" s="544"/>
      <c r="C6" s="520"/>
      <c r="D6" s="544"/>
      <c r="E6" s="544"/>
      <c r="F6" s="547"/>
      <c r="G6" s="547"/>
      <c r="H6" s="547"/>
      <c r="I6" s="547"/>
      <c r="J6" s="547"/>
      <c r="K6" s="547"/>
      <c r="L6" s="547"/>
      <c r="M6" s="547">
        <f t="shared" ref="M6:M42" si="0">SUM(F6:L6)</f>
        <v>0</v>
      </c>
      <c r="N6" s="547"/>
      <c r="O6" s="547"/>
      <c r="P6" s="547"/>
      <c r="Q6" s="547"/>
      <c r="R6" s="547"/>
      <c r="S6" s="547"/>
      <c r="T6" s="547"/>
      <c r="U6" s="547">
        <f t="shared" ref="U6:U42" si="1">SUM(N6:T6)</f>
        <v>0</v>
      </c>
      <c r="V6" s="547"/>
      <c r="W6" s="547"/>
      <c r="X6" s="547"/>
      <c r="Y6" s="547"/>
      <c r="Z6" s="547"/>
      <c r="AA6" s="547"/>
      <c r="AB6" s="547"/>
      <c r="AC6" s="547">
        <f t="shared" ref="AC6:AC42" si="2">SUM(V6:AB6)</f>
        <v>0</v>
      </c>
      <c r="AD6" s="547"/>
      <c r="AE6" s="547"/>
      <c r="AF6" s="547"/>
      <c r="AG6" s="547"/>
      <c r="AH6" s="547"/>
      <c r="AI6" s="547"/>
      <c r="AJ6" s="547"/>
      <c r="AK6" s="547">
        <f t="shared" ref="AK6:AK42" si="3">SUM(AD6:AJ6)</f>
        <v>0</v>
      </c>
      <c r="AL6" s="547"/>
      <c r="AM6" s="547"/>
      <c r="AN6" s="547"/>
      <c r="AO6" s="547"/>
      <c r="AP6" s="547"/>
      <c r="AQ6" s="547"/>
      <c r="AR6" s="547"/>
      <c r="AS6" s="581">
        <f t="shared" ref="AS6:AS42" si="4">SUM(AL6:AR6)</f>
        <v>0</v>
      </c>
      <c r="AT6" s="547"/>
      <c r="AU6" s="547"/>
      <c r="AV6" s="547"/>
      <c r="AW6" s="547"/>
      <c r="AX6" s="547"/>
      <c r="AY6" s="580"/>
    </row>
    <row r="7" spans="2:51" x14ac:dyDescent="0.25">
      <c r="B7" s="544"/>
      <c r="C7" s="520"/>
      <c r="D7" s="544"/>
      <c r="E7" s="544"/>
      <c r="F7" s="547"/>
      <c r="G7" s="547"/>
      <c r="H7" s="547"/>
      <c r="I7" s="547"/>
      <c r="J7" s="547"/>
      <c r="K7" s="547"/>
      <c r="L7" s="547"/>
      <c r="M7" s="547">
        <f t="shared" si="0"/>
        <v>0</v>
      </c>
      <c r="N7" s="547"/>
      <c r="O7" s="547"/>
      <c r="P7" s="547"/>
      <c r="Q7" s="547"/>
      <c r="R7" s="547"/>
      <c r="S7" s="547"/>
      <c r="T7" s="547"/>
      <c r="U7" s="547">
        <f t="shared" si="1"/>
        <v>0</v>
      </c>
      <c r="V7" s="547"/>
      <c r="W7" s="547"/>
      <c r="X7" s="547"/>
      <c r="Y7" s="547"/>
      <c r="Z7" s="547"/>
      <c r="AA7" s="547"/>
      <c r="AB7" s="547"/>
      <c r="AC7" s="547">
        <f t="shared" si="2"/>
        <v>0</v>
      </c>
      <c r="AD7" s="547"/>
      <c r="AE7" s="547"/>
      <c r="AF7" s="547"/>
      <c r="AG7" s="547"/>
      <c r="AH7" s="547"/>
      <c r="AI7" s="547"/>
      <c r="AJ7" s="547"/>
      <c r="AK7" s="547">
        <f t="shared" si="3"/>
        <v>0</v>
      </c>
      <c r="AL7" s="547"/>
      <c r="AM7" s="547"/>
      <c r="AN7" s="547"/>
      <c r="AO7" s="547"/>
      <c r="AP7" s="547"/>
      <c r="AQ7" s="547"/>
      <c r="AR7" s="547"/>
      <c r="AS7" s="581">
        <f t="shared" si="4"/>
        <v>0</v>
      </c>
      <c r="AT7" s="547"/>
      <c r="AU7" s="547"/>
      <c r="AV7" s="547"/>
      <c r="AW7" s="547"/>
      <c r="AX7" s="547"/>
      <c r="AY7" s="580"/>
    </row>
    <row r="8" spans="2:51" x14ac:dyDescent="0.25">
      <c r="B8" s="544"/>
      <c r="C8" s="520"/>
      <c r="D8" s="544"/>
      <c r="E8" s="544"/>
      <c r="F8" s="547"/>
      <c r="G8" s="547"/>
      <c r="H8" s="547"/>
      <c r="I8" s="547"/>
      <c r="J8" s="547"/>
      <c r="K8" s="547"/>
      <c r="L8" s="547"/>
      <c r="M8" s="547">
        <f t="shared" si="0"/>
        <v>0</v>
      </c>
      <c r="N8" s="547"/>
      <c r="O8" s="547"/>
      <c r="P8" s="547"/>
      <c r="Q8" s="547"/>
      <c r="R8" s="547"/>
      <c r="S8" s="547"/>
      <c r="T8" s="547"/>
      <c r="U8" s="547">
        <f t="shared" si="1"/>
        <v>0</v>
      </c>
      <c r="V8" s="547"/>
      <c r="W8" s="547"/>
      <c r="X8" s="547"/>
      <c r="Y8" s="547"/>
      <c r="Z8" s="547"/>
      <c r="AA8" s="547"/>
      <c r="AB8" s="547"/>
      <c r="AC8" s="547">
        <f t="shared" si="2"/>
        <v>0</v>
      </c>
      <c r="AD8" s="547"/>
      <c r="AE8" s="547"/>
      <c r="AF8" s="547"/>
      <c r="AG8" s="547"/>
      <c r="AH8" s="547"/>
      <c r="AI8" s="547"/>
      <c r="AJ8" s="547"/>
      <c r="AK8" s="547">
        <f t="shared" si="3"/>
        <v>0</v>
      </c>
      <c r="AL8" s="547"/>
      <c r="AM8" s="547"/>
      <c r="AN8" s="547"/>
      <c r="AO8" s="547"/>
      <c r="AP8" s="547"/>
      <c r="AQ8" s="547"/>
      <c r="AR8" s="547"/>
      <c r="AS8" s="581">
        <f t="shared" si="4"/>
        <v>0</v>
      </c>
      <c r="AT8" s="547"/>
      <c r="AU8" s="547"/>
      <c r="AV8" s="547"/>
      <c r="AW8" s="547"/>
      <c r="AX8" s="547"/>
      <c r="AY8" s="580"/>
    </row>
    <row r="9" spans="2:51" x14ac:dyDescent="0.25">
      <c r="B9" s="544"/>
      <c r="C9" s="520"/>
      <c r="D9" s="544"/>
      <c r="E9" s="544"/>
      <c r="F9" s="547"/>
      <c r="G9" s="547"/>
      <c r="H9" s="547"/>
      <c r="I9" s="547"/>
      <c r="J9" s="547"/>
      <c r="K9" s="547"/>
      <c r="L9" s="547"/>
      <c r="M9" s="547">
        <f t="shared" si="0"/>
        <v>0</v>
      </c>
      <c r="N9" s="547"/>
      <c r="O9" s="547"/>
      <c r="P9" s="547"/>
      <c r="Q9" s="547"/>
      <c r="R9" s="547"/>
      <c r="S9" s="547"/>
      <c r="T9" s="547"/>
      <c r="U9" s="547">
        <f t="shared" si="1"/>
        <v>0</v>
      </c>
      <c r="V9" s="547"/>
      <c r="W9" s="547"/>
      <c r="X9" s="547"/>
      <c r="Y9" s="547"/>
      <c r="Z9" s="547"/>
      <c r="AA9" s="547"/>
      <c r="AB9" s="547"/>
      <c r="AC9" s="547">
        <f t="shared" si="2"/>
        <v>0</v>
      </c>
      <c r="AD9" s="547"/>
      <c r="AE9" s="547"/>
      <c r="AF9" s="547"/>
      <c r="AG9" s="547"/>
      <c r="AH9" s="547"/>
      <c r="AI9" s="547"/>
      <c r="AJ9" s="547"/>
      <c r="AK9" s="547">
        <f t="shared" si="3"/>
        <v>0</v>
      </c>
      <c r="AL9" s="547"/>
      <c r="AM9" s="547"/>
      <c r="AN9" s="547"/>
      <c r="AO9" s="547"/>
      <c r="AP9" s="547"/>
      <c r="AQ9" s="547"/>
      <c r="AR9" s="547"/>
      <c r="AS9" s="581">
        <f t="shared" si="4"/>
        <v>0</v>
      </c>
      <c r="AT9" s="547"/>
      <c r="AU9" s="547"/>
      <c r="AV9" s="547"/>
      <c r="AW9" s="547"/>
      <c r="AX9" s="547"/>
      <c r="AY9" s="580"/>
    </row>
    <row r="10" spans="2:51" x14ac:dyDescent="0.25">
      <c r="B10" s="544"/>
      <c r="C10" s="520"/>
      <c r="D10" s="544"/>
      <c r="E10" s="544"/>
      <c r="F10" s="547"/>
      <c r="G10" s="547"/>
      <c r="H10" s="547"/>
      <c r="I10" s="547"/>
      <c r="J10" s="547"/>
      <c r="K10" s="547"/>
      <c r="L10" s="547"/>
      <c r="M10" s="547">
        <f t="shared" si="0"/>
        <v>0</v>
      </c>
      <c r="N10" s="547"/>
      <c r="O10" s="547"/>
      <c r="P10" s="547"/>
      <c r="Q10" s="547"/>
      <c r="R10" s="547"/>
      <c r="S10" s="547"/>
      <c r="T10" s="547"/>
      <c r="U10" s="547">
        <f t="shared" si="1"/>
        <v>0</v>
      </c>
      <c r="V10" s="547"/>
      <c r="W10" s="547"/>
      <c r="X10" s="547"/>
      <c r="Y10" s="547"/>
      <c r="Z10" s="547"/>
      <c r="AA10" s="547"/>
      <c r="AB10" s="547"/>
      <c r="AC10" s="547">
        <f t="shared" si="2"/>
        <v>0</v>
      </c>
      <c r="AD10" s="547"/>
      <c r="AE10" s="547"/>
      <c r="AF10" s="547"/>
      <c r="AG10" s="547"/>
      <c r="AH10" s="547"/>
      <c r="AI10" s="547"/>
      <c r="AJ10" s="547"/>
      <c r="AK10" s="547">
        <f t="shared" si="3"/>
        <v>0</v>
      </c>
      <c r="AL10" s="547"/>
      <c r="AM10" s="547"/>
      <c r="AN10" s="547"/>
      <c r="AO10" s="547"/>
      <c r="AP10" s="547"/>
      <c r="AQ10" s="547"/>
      <c r="AR10" s="547"/>
      <c r="AS10" s="581">
        <f t="shared" si="4"/>
        <v>0</v>
      </c>
      <c r="AT10" s="547"/>
      <c r="AU10" s="547"/>
      <c r="AV10" s="547"/>
      <c r="AW10" s="547"/>
      <c r="AX10" s="547"/>
      <c r="AY10" s="580"/>
    </row>
    <row r="11" spans="2:51" x14ac:dyDescent="0.25">
      <c r="B11" s="544"/>
      <c r="C11" s="520"/>
      <c r="D11" s="544"/>
      <c r="E11" s="544"/>
      <c r="F11" s="547"/>
      <c r="G11" s="547"/>
      <c r="H11" s="547"/>
      <c r="I11" s="547"/>
      <c r="J11" s="547"/>
      <c r="K11" s="547"/>
      <c r="L11" s="547"/>
      <c r="M11" s="547">
        <f t="shared" si="0"/>
        <v>0</v>
      </c>
      <c r="N11" s="547"/>
      <c r="O11" s="547"/>
      <c r="P11" s="547"/>
      <c r="Q11" s="547"/>
      <c r="R11" s="547"/>
      <c r="S11" s="547"/>
      <c r="T11" s="547"/>
      <c r="U11" s="547">
        <f t="shared" si="1"/>
        <v>0</v>
      </c>
      <c r="V11" s="547"/>
      <c r="W11" s="547"/>
      <c r="X11" s="547"/>
      <c r="Y11" s="547"/>
      <c r="Z11" s="547"/>
      <c r="AA11" s="547"/>
      <c r="AB11" s="547"/>
      <c r="AC11" s="547">
        <f t="shared" si="2"/>
        <v>0</v>
      </c>
      <c r="AD11" s="547"/>
      <c r="AE11" s="547"/>
      <c r="AF11" s="547"/>
      <c r="AG11" s="547"/>
      <c r="AH11" s="547"/>
      <c r="AI11" s="547"/>
      <c r="AJ11" s="547"/>
      <c r="AK11" s="547">
        <f t="shared" si="3"/>
        <v>0</v>
      </c>
      <c r="AL11" s="547"/>
      <c r="AM11" s="547"/>
      <c r="AN11" s="547"/>
      <c r="AO11" s="547"/>
      <c r="AP11" s="547"/>
      <c r="AQ11" s="547"/>
      <c r="AR11" s="547"/>
      <c r="AS11" s="581">
        <f t="shared" si="4"/>
        <v>0</v>
      </c>
      <c r="AT11" s="547"/>
      <c r="AU11" s="547"/>
      <c r="AV11" s="547"/>
      <c r="AW11" s="547"/>
      <c r="AX11" s="547"/>
      <c r="AY11" s="580"/>
    </row>
    <row r="12" spans="2:51" x14ac:dyDescent="0.25">
      <c r="B12" s="544"/>
      <c r="C12" s="520"/>
      <c r="D12" s="544"/>
      <c r="E12" s="544"/>
      <c r="F12" s="547"/>
      <c r="G12" s="547"/>
      <c r="H12" s="547"/>
      <c r="I12" s="547"/>
      <c r="J12" s="547"/>
      <c r="K12" s="547"/>
      <c r="L12" s="547"/>
      <c r="M12" s="547">
        <f t="shared" si="0"/>
        <v>0</v>
      </c>
      <c r="N12" s="547"/>
      <c r="O12" s="547"/>
      <c r="P12" s="547"/>
      <c r="Q12" s="547"/>
      <c r="R12" s="547"/>
      <c r="S12" s="547"/>
      <c r="T12" s="547"/>
      <c r="U12" s="547">
        <f t="shared" si="1"/>
        <v>0</v>
      </c>
      <c r="V12" s="547"/>
      <c r="W12" s="547"/>
      <c r="X12" s="547"/>
      <c r="Y12" s="547"/>
      <c r="Z12" s="547"/>
      <c r="AA12" s="547"/>
      <c r="AB12" s="547"/>
      <c r="AC12" s="547">
        <f t="shared" si="2"/>
        <v>0</v>
      </c>
      <c r="AD12" s="547"/>
      <c r="AE12" s="547"/>
      <c r="AF12" s="547"/>
      <c r="AG12" s="547"/>
      <c r="AH12" s="547"/>
      <c r="AI12" s="547"/>
      <c r="AJ12" s="547"/>
      <c r="AK12" s="547">
        <f t="shared" si="3"/>
        <v>0</v>
      </c>
      <c r="AL12" s="547"/>
      <c r="AM12" s="547"/>
      <c r="AN12" s="547"/>
      <c r="AO12" s="547"/>
      <c r="AP12" s="547"/>
      <c r="AQ12" s="547"/>
      <c r="AR12" s="547"/>
      <c r="AS12" s="581">
        <f t="shared" si="4"/>
        <v>0</v>
      </c>
      <c r="AT12" s="547"/>
      <c r="AU12" s="547"/>
      <c r="AV12" s="547"/>
      <c r="AW12" s="547"/>
      <c r="AX12" s="547"/>
      <c r="AY12" s="580"/>
    </row>
    <row r="13" spans="2:51" x14ac:dyDescent="0.25">
      <c r="B13" s="544"/>
      <c r="C13" s="520"/>
      <c r="D13" s="544"/>
      <c r="E13" s="544"/>
      <c r="F13" s="547"/>
      <c r="G13" s="547"/>
      <c r="H13" s="547"/>
      <c r="I13" s="547"/>
      <c r="J13" s="547"/>
      <c r="K13" s="547"/>
      <c r="L13" s="547"/>
      <c r="M13" s="547">
        <f t="shared" si="0"/>
        <v>0</v>
      </c>
      <c r="N13" s="547"/>
      <c r="O13" s="547"/>
      <c r="P13" s="547"/>
      <c r="Q13" s="547"/>
      <c r="R13" s="547"/>
      <c r="S13" s="547"/>
      <c r="T13" s="547"/>
      <c r="U13" s="547">
        <f t="shared" si="1"/>
        <v>0</v>
      </c>
      <c r="V13" s="547"/>
      <c r="W13" s="547"/>
      <c r="X13" s="547"/>
      <c r="Y13" s="547"/>
      <c r="Z13" s="547"/>
      <c r="AA13" s="547"/>
      <c r="AB13" s="547"/>
      <c r="AC13" s="547">
        <f t="shared" si="2"/>
        <v>0</v>
      </c>
      <c r="AD13" s="547"/>
      <c r="AE13" s="547"/>
      <c r="AF13" s="547"/>
      <c r="AG13" s="547"/>
      <c r="AH13" s="547"/>
      <c r="AI13" s="547"/>
      <c r="AJ13" s="547"/>
      <c r="AK13" s="547">
        <f t="shared" si="3"/>
        <v>0</v>
      </c>
      <c r="AL13" s="547"/>
      <c r="AM13" s="547"/>
      <c r="AN13" s="547"/>
      <c r="AO13" s="547"/>
      <c r="AP13" s="547"/>
      <c r="AQ13" s="547"/>
      <c r="AR13" s="547"/>
      <c r="AS13" s="581">
        <f t="shared" si="4"/>
        <v>0</v>
      </c>
      <c r="AT13" s="547"/>
      <c r="AU13" s="547"/>
      <c r="AV13" s="547"/>
      <c r="AW13" s="547"/>
      <c r="AX13" s="547"/>
      <c r="AY13" s="580"/>
    </row>
    <row r="14" spans="2:51" x14ac:dyDescent="0.25">
      <c r="B14" s="544"/>
      <c r="C14" s="520"/>
      <c r="D14" s="544"/>
      <c r="E14" s="544"/>
      <c r="F14" s="547"/>
      <c r="G14" s="547"/>
      <c r="H14" s="547"/>
      <c r="I14" s="547"/>
      <c r="J14" s="547"/>
      <c r="K14" s="547"/>
      <c r="L14" s="547"/>
      <c r="M14" s="547">
        <f t="shared" si="0"/>
        <v>0</v>
      </c>
      <c r="N14" s="547"/>
      <c r="O14" s="547"/>
      <c r="P14" s="547"/>
      <c r="Q14" s="547"/>
      <c r="R14" s="547"/>
      <c r="S14" s="547"/>
      <c r="T14" s="547"/>
      <c r="U14" s="547">
        <f t="shared" si="1"/>
        <v>0</v>
      </c>
      <c r="V14" s="547"/>
      <c r="W14" s="547"/>
      <c r="X14" s="547"/>
      <c r="Y14" s="547"/>
      <c r="Z14" s="547"/>
      <c r="AA14" s="547"/>
      <c r="AB14" s="547"/>
      <c r="AC14" s="547">
        <f t="shared" si="2"/>
        <v>0</v>
      </c>
      <c r="AD14" s="547"/>
      <c r="AE14" s="547"/>
      <c r="AF14" s="547"/>
      <c r="AG14" s="547"/>
      <c r="AH14" s="547"/>
      <c r="AI14" s="547"/>
      <c r="AJ14" s="547"/>
      <c r="AK14" s="547">
        <f t="shared" si="3"/>
        <v>0</v>
      </c>
      <c r="AL14" s="547"/>
      <c r="AM14" s="547"/>
      <c r="AN14" s="547"/>
      <c r="AO14" s="547"/>
      <c r="AP14" s="547"/>
      <c r="AQ14" s="547"/>
      <c r="AR14" s="547"/>
      <c r="AS14" s="581">
        <f t="shared" si="4"/>
        <v>0</v>
      </c>
      <c r="AT14" s="547"/>
      <c r="AU14" s="547"/>
      <c r="AV14" s="547"/>
      <c r="AW14" s="547"/>
      <c r="AX14" s="547"/>
      <c r="AY14" s="580"/>
    </row>
    <row r="15" spans="2:51" x14ac:dyDescent="0.25">
      <c r="B15" s="544"/>
      <c r="C15" s="520"/>
      <c r="D15" s="544"/>
      <c r="E15" s="544"/>
      <c r="F15" s="547"/>
      <c r="G15" s="547"/>
      <c r="H15" s="547"/>
      <c r="I15" s="547"/>
      <c r="J15" s="547"/>
      <c r="K15" s="547"/>
      <c r="L15" s="547"/>
      <c r="M15" s="547">
        <f t="shared" si="0"/>
        <v>0</v>
      </c>
      <c r="N15" s="547"/>
      <c r="O15" s="547"/>
      <c r="P15" s="547"/>
      <c r="Q15" s="547"/>
      <c r="R15" s="547"/>
      <c r="S15" s="547"/>
      <c r="T15" s="547"/>
      <c r="U15" s="547">
        <f t="shared" si="1"/>
        <v>0</v>
      </c>
      <c r="V15" s="547"/>
      <c r="W15" s="547"/>
      <c r="X15" s="547"/>
      <c r="Y15" s="547"/>
      <c r="Z15" s="547"/>
      <c r="AA15" s="547"/>
      <c r="AB15" s="547"/>
      <c r="AC15" s="547">
        <f t="shared" si="2"/>
        <v>0</v>
      </c>
      <c r="AD15" s="547"/>
      <c r="AE15" s="547"/>
      <c r="AF15" s="547"/>
      <c r="AG15" s="547"/>
      <c r="AH15" s="547"/>
      <c r="AI15" s="547"/>
      <c r="AJ15" s="547"/>
      <c r="AK15" s="547">
        <f t="shared" si="3"/>
        <v>0</v>
      </c>
      <c r="AL15" s="547"/>
      <c r="AM15" s="547"/>
      <c r="AN15" s="547"/>
      <c r="AO15" s="547"/>
      <c r="AP15" s="547"/>
      <c r="AQ15" s="547"/>
      <c r="AR15" s="547"/>
      <c r="AS15" s="581">
        <f t="shared" si="4"/>
        <v>0</v>
      </c>
      <c r="AT15" s="547"/>
      <c r="AU15" s="547"/>
      <c r="AV15" s="547"/>
      <c r="AW15" s="547"/>
      <c r="AX15" s="547"/>
      <c r="AY15" s="580"/>
    </row>
    <row r="16" spans="2:51" x14ac:dyDescent="0.25">
      <c r="B16" s="544"/>
      <c r="C16" s="520"/>
      <c r="D16" s="544"/>
      <c r="E16" s="544"/>
      <c r="F16" s="547"/>
      <c r="G16" s="547"/>
      <c r="H16" s="547"/>
      <c r="I16" s="547"/>
      <c r="J16" s="547"/>
      <c r="K16" s="547"/>
      <c r="L16" s="547"/>
      <c r="M16" s="547">
        <f t="shared" si="0"/>
        <v>0</v>
      </c>
      <c r="N16" s="547"/>
      <c r="O16" s="547"/>
      <c r="P16" s="547"/>
      <c r="Q16" s="547"/>
      <c r="R16" s="547"/>
      <c r="S16" s="547"/>
      <c r="T16" s="547"/>
      <c r="U16" s="547">
        <f t="shared" si="1"/>
        <v>0</v>
      </c>
      <c r="V16" s="547"/>
      <c r="W16" s="547"/>
      <c r="X16" s="547"/>
      <c r="Y16" s="547"/>
      <c r="Z16" s="547"/>
      <c r="AA16" s="547"/>
      <c r="AB16" s="547"/>
      <c r="AC16" s="547">
        <f t="shared" si="2"/>
        <v>0</v>
      </c>
      <c r="AD16" s="547"/>
      <c r="AE16" s="547"/>
      <c r="AF16" s="547"/>
      <c r="AG16" s="547"/>
      <c r="AH16" s="547"/>
      <c r="AI16" s="547"/>
      <c r="AJ16" s="547"/>
      <c r="AK16" s="547">
        <f t="shared" si="3"/>
        <v>0</v>
      </c>
      <c r="AL16" s="547"/>
      <c r="AM16" s="547"/>
      <c r="AN16" s="547"/>
      <c r="AO16" s="547"/>
      <c r="AP16" s="547"/>
      <c r="AQ16" s="547"/>
      <c r="AR16" s="547"/>
      <c r="AS16" s="581">
        <f t="shared" si="4"/>
        <v>0</v>
      </c>
      <c r="AT16" s="547"/>
      <c r="AU16" s="547"/>
      <c r="AV16" s="547"/>
      <c r="AW16" s="547"/>
      <c r="AX16" s="547"/>
      <c r="AY16" s="580"/>
    </row>
    <row r="17" spans="2:51" x14ac:dyDescent="0.25">
      <c r="B17" s="544"/>
      <c r="C17" s="520"/>
      <c r="D17" s="544"/>
      <c r="E17" s="544"/>
      <c r="F17" s="547"/>
      <c r="G17" s="547"/>
      <c r="H17" s="547"/>
      <c r="I17" s="547"/>
      <c r="J17" s="547"/>
      <c r="K17" s="547"/>
      <c r="L17" s="547"/>
      <c r="M17" s="547">
        <f t="shared" si="0"/>
        <v>0</v>
      </c>
      <c r="N17" s="547"/>
      <c r="O17" s="547"/>
      <c r="P17" s="547"/>
      <c r="Q17" s="547"/>
      <c r="R17" s="547"/>
      <c r="S17" s="547"/>
      <c r="T17" s="547"/>
      <c r="U17" s="547">
        <f t="shared" si="1"/>
        <v>0</v>
      </c>
      <c r="V17" s="547"/>
      <c r="W17" s="547"/>
      <c r="X17" s="547"/>
      <c r="Y17" s="547"/>
      <c r="Z17" s="547"/>
      <c r="AA17" s="547"/>
      <c r="AB17" s="547"/>
      <c r="AC17" s="547">
        <f t="shared" si="2"/>
        <v>0</v>
      </c>
      <c r="AD17" s="547"/>
      <c r="AE17" s="547"/>
      <c r="AF17" s="547"/>
      <c r="AG17" s="547"/>
      <c r="AH17" s="547"/>
      <c r="AI17" s="547"/>
      <c r="AJ17" s="547"/>
      <c r="AK17" s="547">
        <f t="shared" si="3"/>
        <v>0</v>
      </c>
      <c r="AL17" s="547"/>
      <c r="AM17" s="547"/>
      <c r="AN17" s="547"/>
      <c r="AO17" s="547"/>
      <c r="AP17" s="547"/>
      <c r="AQ17" s="547"/>
      <c r="AR17" s="547"/>
      <c r="AS17" s="581">
        <f t="shared" si="4"/>
        <v>0</v>
      </c>
      <c r="AT17" s="547"/>
      <c r="AU17" s="547"/>
      <c r="AV17" s="547"/>
      <c r="AW17" s="547"/>
      <c r="AX17" s="547"/>
      <c r="AY17" s="580"/>
    </row>
    <row r="18" spans="2:51" x14ac:dyDescent="0.25">
      <c r="B18" s="544"/>
      <c r="C18" s="520"/>
      <c r="D18" s="544"/>
      <c r="E18" s="544"/>
      <c r="F18" s="547"/>
      <c r="G18" s="547"/>
      <c r="H18" s="547"/>
      <c r="I18" s="547"/>
      <c r="J18" s="547"/>
      <c r="K18" s="547"/>
      <c r="L18" s="547"/>
      <c r="M18" s="547">
        <f t="shared" si="0"/>
        <v>0</v>
      </c>
      <c r="N18" s="547"/>
      <c r="O18" s="547"/>
      <c r="P18" s="547"/>
      <c r="Q18" s="547"/>
      <c r="R18" s="547"/>
      <c r="S18" s="547"/>
      <c r="T18" s="547"/>
      <c r="U18" s="547">
        <f t="shared" si="1"/>
        <v>0</v>
      </c>
      <c r="V18" s="547"/>
      <c r="W18" s="547"/>
      <c r="X18" s="547"/>
      <c r="Y18" s="547"/>
      <c r="Z18" s="547"/>
      <c r="AA18" s="547"/>
      <c r="AB18" s="547"/>
      <c r="AC18" s="547">
        <f t="shared" si="2"/>
        <v>0</v>
      </c>
      <c r="AD18" s="547"/>
      <c r="AE18" s="547"/>
      <c r="AF18" s="547"/>
      <c r="AG18" s="547"/>
      <c r="AH18" s="547"/>
      <c r="AI18" s="547"/>
      <c r="AJ18" s="547"/>
      <c r="AK18" s="547">
        <f t="shared" si="3"/>
        <v>0</v>
      </c>
      <c r="AL18" s="547"/>
      <c r="AM18" s="547"/>
      <c r="AN18" s="547"/>
      <c r="AO18" s="547"/>
      <c r="AP18" s="547"/>
      <c r="AQ18" s="547"/>
      <c r="AR18" s="547"/>
      <c r="AS18" s="581">
        <f t="shared" si="4"/>
        <v>0</v>
      </c>
      <c r="AT18" s="547"/>
      <c r="AU18" s="547"/>
      <c r="AV18" s="547"/>
      <c r="AW18" s="547"/>
      <c r="AX18" s="547"/>
      <c r="AY18" s="580"/>
    </row>
    <row r="19" spans="2:51" x14ac:dyDescent="0.25">
      <c r="B19" s="544"/>
      <c r="C19" s="520"/>
      <c r="D19" s="544"/>
      <c r="E19" s="544"/>
      <c r="F19" s="547"/>
      <c r="G19" s="547"/>
      <c r="H19" s="547"/>
      <c r="I19" s="547"/>
      <c r="J19" s="547"/>
      <c r="K19" s="547"/>
      <c r="L19" s="547"/>
      <c r="M19" s="547">
        <f t="shared" si="0"/>
        <v>0</v>
      </c>
      <c r="N19" s="547"/>
      <c r="O19" s="547"/>
      <c r="P19" s="547"/>
      <c r="Q19" s="547"/>
      <c r="R19" s="547"/>
      <c r="S19" s="547"/>
      <c r="T19" s="547"/>
      <c r="U19" s="547">
        <f t="shared" si="1"/>
        <v>0</v>
      </c>
      <c r="V19" s="547"/>
      <c r="W19" s="547"/>
      <c r="X19" s="547"/>
      <c r="Y19" s="547"/>
      <c r="Z19" s="547"/>
      <c r="AA19" s="547"/>
      <c r="AB19" s="547"/>
      <c r="AC19" s="547">
        <f t="shared" si="2"/>
        <v>0</v>
      </c>
      <c r="AD19" s="547"/>
      <c r="AE19" s="547"/>
      <c r="AF19" s="547"/>
      <c r="AG19" s="547"/>
      <c r="AH19" s="547"/>
      <c r="AI19" s="547"/>
      <c r="AJ19" s="547"/>
      <c r="AK19" s="547">
        <f t="shared" si="3"/>
        <v>0</v>
      </c>
      <c r="AL19" s="547"/>
      <c r="AM19" s="547"/>
      <c r="AN19" s="547"/>
      <c r="AO19" s="547"/>
      <c r="AP19" s="547"/>
      <c r="AQ19" s="547"/>
      <c r="AR19" s="547"/>
      <c r="AS19" s="581">
        <f t="shared" si="4"/>
        <v>0</v>
      </c>
      <c r="AT19" s="547"/>
      <c r="AU19" s="547"/>
      <c r="AV19" s="547"/>
      <c r="AW19" s="547"/>
      <c r="AX19" s="547"/>
      <c r="AY19" s="580"/>
    </row>
    <row r="20" spans="2:51" x14ac:dyDescent="0.25">
      <c r="B20" s="544"/>
      <c r="C20" s="520"/>
      <c r="D20" s="544"/>
      <c r="E20" s="544"/>
      <c r="F20" s="547"/>
      <c r="G20" s="547"/>
      <c r="H20" s="547"/>
      <c r="I20" s="547"/>
      <c r="J20" s="547"/>
      <c r="K20" s="547"/>
      <c r="L20" s="547"/>
      <c r="M20" s="547">
        <f t="shared" si="0"/>
        <v>0</v>
      </c>
      <c r="N20" s="547"/>
      <c r="O20" s="547"/>
      <c r="P20" s="547"/>
      <c r="Q20" s="547"/>
      <c r="R20" s="547"/>
      <c r="S20" s="547"/>
      <c r="T20" s="547"/>
      <c r="U20" s="547">
        <f t="shared" si="1"/>
        <v>0</v>
      </c>
      <c r="V20" s="547"/>
      <c r="W20" s="547"/>
      <c r="X20" s="547"/>
      <c r="Y20" s="547"/>
      <c r="Z20" s="547"/>
      <c r="AA20" s="547"/>
      <c r="AB20" s="547"/>
      <c r="AC20" s="547">
        <f t="shared" si="2"/>
        <v>0</v>
      </c>
      <c r="AD20" s="547"/>
      <c r="AE20" s="547"/>
      <c r="AF20" s="547"/>
      <c r="AG20" s="547"/>
      <c r="AH20" s="547"/>
      <c r="AI20" s="547"/>
      <c r="AJ20" s="547"/>
      <c r="AK20" s="547">
        <f t="shared" si="3"/>
        <v>0</v>
      </c>
      <c r="AL20" s="547"/>
      <c r="AM20" s="547"/>
      <c r="AN20" s="547"/>
      <c r="AO20" s="547"/>
      <c r="AP20" s="547"/>
      <c r="AQ20" s="547"/>
      <c r="AR20" s="547"/>
      <c r="AS20" s="581">
        <f t="shared" si="4"/>
        <v>0</v>
      </c>
      <c r="AT20" s="547"/>
      <c r="AU20" s="547"/>
      <c r="AV20" s="547"/>
      <c r="AW20" s="547"/>
      <c r="AX20" s="547"/>
      <c r="AY20" s="580"/>
    </row>
    <row r="21" spans="2:51" x14ac:dyDescent="0.25">
      <c r="B21" s="544"/>
      <c r="C21" s="520"/>
      <c r="D21" s="544"/>
      <c r="E21" s="544"/>
      <c r="F21" s="547"/>
      <c r="G21" s="547"/>
      <c r="H21" s="547"/>
      <c r="I21" s="547"/>
      <c r="J21" s="547"/>
      <c r="K21" s="547"/>
      <c r="L21" s="547"/>
      <c r="M21" s="547">
        <f t="shared" si="0"/>
        <v>0</v>
      </c>
      <c r="N21" s="547"/>
      <c r="O21" s="547"/>
      <c r="P21" s="547"/>
      <c r="Q21" s="547"/>
      <c r="R21" s="547"/>
      <c r="S21" s="547"/>
      <c r="T21" s="547"/>
      <c r="U21" s="547">
        <f t="shared" si="1"/>
        <v>0</v>
      </c>
      <c r="V21" s="547"/>
      <c r="W21" s="547"/>
      <c r="X21" s="547"/>
      <c r="Y21" s="547"/>
      <c r="Z21" s="547"/>
      <c r="AA21" s="547"/>
      <c r="AB21" s="547"/>
      <c r="AC21" s="547">
        <f t="shared" si="2"/>
        <v>0</v>
      </c>
      <c r="AD21" s="547"/>
      <c r="AE21" s="547"/>
      <c r="AF21" s="547"/>
      <c r="AG21" s="547"/>
      <c r="AH21" s="547"/>
      <c r="AI21" s="547"/>
      <c r="AJ21" s="547"/>
      <c r="AK21" s="547">
        <f t="shared" si="3"/>
        <v>0</v>
      </c>
      <c r="AL21" s="547"/>
      <c r="AM21" s="547"/>
      <c r="AN21" s="547"/>
      <c r="AO21" s="547"/>
      <c r="AP21" s="547"/>
      <c r="AQ21" s="547"/>
      <c r="AR21" s="547"/>
      <c r="AS21" s="581">
        <f t="shared" si="4"/>
        <v>0</v>
      </c>
      <c r="AT21" s="547"/>
      <c r="AU21" s="547"/>
      <c r="AV21" s="547"/>
      <c r="AW21" s="547"/>
      <c r="AX21" s="547"/>
      <c r="AY21" s="580"/>
    </row>
    <row r="22" spans="2:51" x14ac:dyDescent="0.25">
      <c r="B22" s="544"/>
      <c r="C22" s="520"/>
      <c r="D22" s="544"/>
      <c r="E22" s="544"/>
      <c r="F22" s="547"/>
      <c r="G22" s="547"/>
      <c r="H22" s="547"/>
      <c r="I22" s="547"/>
      <c r="J22" s="547"/>
      <c r="K22" s="547"/>
      <c r="L22" s="547"/>
      <c r="M22" s="547">
        <f t="shared" si="0"/>
        <v>0</v>
      </c>
      <c r="N22" s="547"/>
      <c r="O22" s="547"/>
      <c r="P22" s="547"/>
      <c r="Q22" s="547"/>
      <c r="R22" s="547"/>
      <c r="S22" s="547"/>
      <c r="T22" s="547"/>
      <c r="U22" s="547">
        <f t="shared" si="1"/>
        <v>0</v>
      </c>
      <c r="V22" s="547"/>
      <c r="W22" s="547"/>
      <c r="X22" s="547"/>
      <c r="Y22" s="547"/>
      <c r="Z22" s="547"/>
      <c r="AA22" s="547"/>
      <c r="AB22" s="547"/>
      <c r="AC22" s="547">
        <f t="shared" si="2"/>
        <v>0</v>
      </c>
      <c r="AD22" s="547"/>
      <c r="AE22" s="547"/>
      <c r="AF22" s="547"/>
      <c r="AG22" s="547"/>
      <c r="AH22" s="547"/>
      <c r="AI22" s="547"/>
      <c r="AJ22" s="547"/>
      <c r="AK22" s="547">
        <f t="shared" si="3"/>
        <v>0</v>
      </c>
      <c r="AL22" s="547"/>
      <c r="AM22" s="547"/>
      <c r="AN22" s="547"/>
      <c r="AO22" s="547"/>
      <c r="AP22" s="547"/>
      <c r="AQ22" s="547"/>
      <c r="AR22" s="547"/>
      <c r="AS22" s="581">
        <f t="shared" si="4"/>
        <v>0</v>
      </c>
      <c r="AT22" s="547"/>
      <c r="AU22" s="547"/>
      <c r="AV22" s="547"/>
      <c r="AW22" s="547"/>
      <c r="AX22" s="547"/>
      <c r="AY22" s="580"/>
    </row>
    <row r="23" spans="2:51" x14ac:dyDescent="0.25">
      <c r="B23" s="544"/>
      <c r="C23" s="520"/>
      <c r="D23" s="544"/>
      <c r="E23" s="544"/>
      <c r="F23" s="547"/>
      <c r="G23" s="547"/>
      <c r="H23" s="547"/>
      <c r="I23" s="547"/>
      <c r="J23" s="547"/>
      <c r="K23" s="547"/>
      <c r="L23" s="547"/>
      <c r="M23" s="547">
        <f t="shared" si="0"/>
        <v>0</v>
      </c>
      <c r="N23" s="547"/>
      <c r="O23" s="547"/>
      <c r="P23" s="547"/>
      <c r="Q23" s="547"/>
      <c r="R23" s="547"/>
      <c r="S23" s="547"/>
      <c r="T23" s="547"/>
      <c r="U23" s="547">
        <f t="shared" si="1"/>
        <v>0</v>
      </c>
      <c r="V23" s="547"/>
      <c r="W23" s="547"/>
      <c r="X23" s="547"/>
      <c r="Y23" s="547"/>
      <c r="Z23" s="547"/>
      <c r="AA23" s="547"/>
      <c r="AB23" s="547"/>
      <c r="AC23" s="547">
        <f t="shared" si="2"/>
        <v>0</v>
      </c>
      <c r="AD23" s="547"/>
      <c r="AE23" s="547"/>
      <c r="AF23" s="547"/>
      <c r="AG23" s="547"/>
      <c r="AH23" s="547"/>
      <c r="AI23" s="547"/>
      <c r="AJ23" s="547"/>
      <c r="AK23" s="547">
        <f t="shared" si="3"/>
        <v>0</v>
      </c>
      <c r="AL23" s="547"/>
      <c r="AM23" s="547"/>
      <c r="AN23" s="547"/>
      <c r="AO23" s="547"/>
      <c r="AP23" s="547"/>
      <c r="AQ23" s="547"/>
      <c r="AR23" s="547"/>
      <c r="AS23" s="581">
        <f t="shared" si="4"/>
        <v>0</v>
      </c>
      <c r="AT23" s="547"/>
      <c r="AU23" s="547"/>
      <c r="AV23" s="547"/>
      <c r="AW23" s="547"/>
      <c r="AX23" s="547"/>
      <c r="AY23" s="580"/>
    </row>
    <row r="24" spans="2:51" x14ac:dyDescent="0.25">
      <c r="B24" s="577"/>
      <c r="C24" s="520"/>
      <c r="D24" s="544"/>
      <c r="E24" s="544"/>
      <c r="F24" s="547"/>
      <c r="G24" s="547"/>
      <c r="H24" s="547"/>
      <c r="I24" s="547"/>
      <c r="J24" s="547"/>
      <c r="K24" s="547"/>
      <c r="L24" s="547"/>
      <c r="M24" s="547">
        <f t="shared" si="0"/>
        <v>0</v>
      </c>
      <c r="N24" s="547"/>
      <c r="O24" s="547"/>
      <c r="P24" s="547"/>
      <c r="Q24" s="547"/>
      <c r="R24" s="547"/>
      <c r="S24" s="547"/>
      <c r="T24" s="547"/>
      <c r="U24" s="547">
        <f t="shared" si="1"/>
        <v>0</v>
      </c>
      <c r="V24" s="547"/>
      <c r="W24" s="547"/>
      <c r="X24" s="547"/>
      <c r="Y24" s="547"/>
      <c r="Z24" s="547"/>
      <c r="AA24" s="547"/>
      <c r="AB24" s="547"/>
      <c r="AC24" s="547">
        <f t="shared" si="2"/>
        <v>0</v>
      </c>
      <c r="AD24" s="547"/>
      <c r="AE24" s="547"/>
      <c r="AF24" s="547"/>
      <c r="AG24" s="547"/>
      <c r="AH24" s="547"/>
      <c r="AI24" s="547"/>
      <c r="AJ24" s="547"/>
      <c r="AK24" s="547">
        <f t="shared" si="3"/>
        <v>0</v>
      </c>
      <c r="AL24" s="547"/>
      <c r="AM24" s="547"/>
      <c r="AN24" s="547"/>
      <c r="AO24" s="547"/>
      <c r="AP24" s="547"/>
      <c r="AQ24" s="547"/>
      <c r="AR24" s="547"/>
      <c r="AS24" s="581">
        <f t="shared" si="4"/>
        <v>0</v>
      </c>
      <c r="AT24" s="547"/>
      <c r="AU24" s="547"/>
      <c r="AV24" s="547"/>
      <c r="AW24" s="547"/>
      <c r="AX24" s="547"/>
      <c r="AY24" s="580"/>
    </row>
    <row r="25" spans="2:51" x14ac:dyDescent="0.25">
      <c r="B25" s="544"/>
      <c r="C25" s="520"/>
      <c r="D25" s="544"/>
      <c r="E25" s="544"/>
      <c r="F25" s="547"/>
      <c r="G25" s="547"/>
      <c r="H25" s="547"/>
      <c r="I25" s="547"/>
      <c r="J25" s="547"/>
      <c r="K25" s="547"/>
      <c r="L25" s="547"/>
      <c r="M25" s="547">
        <f t="shared" si="0"/>
        <v>0</v>
      </c>
      <c r="N25" s="547"/>
      <c r="O25" s="547"/>
      <c r="P25" s="547"/>
      <c r="Q25" s="547"/>
      <c r="R25" s="547"/>
      <c r="S25" s="547"/>
      <c r="T25" s="547"/>
      <c r="U25" s="547">
        <f t="shared" si="1"/>
        <v>0</v>
      </c>
      <c r="V25" s="547"/>
      <c r="W25" s="547"/>
      <c r="X25" s="547"/>
      <c r="Y25" s="547"/>
      <c r="Z25" s="547"/>
      <c r="AA25" s="547"/>
      <c r="AB25" s="547"/>
      <c r="AC25" s="547">
        <f t="shared" si="2"/>
        <v>0</v>
      </c>
      <c r="AD25" s="547"/>
      <c r="AE25" s="547"/>
      <c r="AF25" s="547"/>
      <c r="AG25" s="547"/>
      <c r="AH25" s="547"/>
      <c r="AI25" s="547"/>
      <c r="AJ25" s="547"/>
      <c r="AK25" s="547">
        <f t="shared" si="3"/>
        <v>0</v>
      </c>
      <c r="AL25" s="547"/>
      <c r="AM25" s="547"/>
      <c r="AN25" s="547"/>
      <c r="AO25" s="547"/>
      <c r="AP25" s="547"/>
      <c r="AQ25" s="547"/>
      <c r="AR25" s="547"/>
      <c r="AS25" s="581">
        <f t="shared" si="4"/>
        <v>0</v>
      </c>
      <c r="AT25" s="547"/>
      <c r="AU25" s="547"/>
      <c r="AV25" s="547"/>
      <c r="AW25" s="547"/>
      <c r="AX25" s="547"/>
      <c r="AY25" s="580"/>
    </row>
    <row r="26" spans="2:51" x14ac:dyDescent="0.25">
      <c r="B26" s="544"/>
      <c r="C26" s="520"/>
      <c r="D26" s="544"/>
      <c r="E26" s="544"/>
      <c r="F26" s="547"/>
      <c r="G26" s="547"/>
      <c r="H26" s="547"/>
      <c r="I26" s="547"/>
      <c r="J26" s="547"/>
      <c r="K26" s="547"/>
      <c r="L26" s="547"/>
      <c r="M26" s="547">
        <f t="shared" si="0"/>
        <v>0</v>
      </c>
      <c r="N26" s="547"/>
      <c r="O26" s="547"/>
      <c r="P26" s="547"/>
      <c r="Q26" s="547"/>
      <c r="R26" s="547"/>
      <c r="S26" s="547"/>
      <c r="T26" s="547"/>
      <c r="U26" s="547">
        <f t="shared" si="1"/>
        <v>0</v>
      </c>
      <c r="V26" s="547"/>
      <c r="W26" s="547"/>
      <c r="X26" s="547"/>
      <c r="Y26" s="547"/>
      <c r="Z26" s="547"/>
      <c r="AA26" s="547"/>
      <c r="AB26" s="547"/>
      <c r="AC26" s="547">
        <f t="shared" si="2"/>
        <v>0</v>
      </c>
      <c r="AD26" s="547"/>
      <c r="AE26" s="547"/>
      <c r="AF26" s="547"/>
      <c r="AG26" s="547"/>
      <c r="AH26" s="547"/>
      <c r="AI26" s="547"/>
      <c r="AJ26" s="547"/>
      <c r="AK26" s="547">
        <f t="shared" si="3"/>
        <v>0</v>
      </c>
      <c r="AL26" s="547"/>
      <c r="AM26" s="547"/>
      <c r="AN26" s="547"/>
      <c r="AO26" s="547"/>
      <c r="AP26" s="547"/>
      <c r="AQ26" s="547"/>
      <c r="AR26" s="547"/>
      <c r="AS26" s="581">
        <f t="shared" si="4"/>
        <v>0</v>
      </c>
      <c r="AT26" s="547"/>
      <c r="AU26" s="547"/>
      <c r="AV26" s="547"/>
      <c r="AW26" s="547"/>
      <c r="AX26" s="547"/>
      <c r="AY26" s="580"/>
    </row>
    <row r="27" spans="2:51" x14ac:dyDescent="0.25">
      <c r="B27" s="544"/>
      <c r="C27" s="520"/>
      <c r="D27" s="544"/>
      <c r="E27" s="544"/>
      <c r="F27" s="547"/>
      <c r="G27" s="547"/>
      <c r="H27" s="547"/>
      <c r="I27" s="547"/>
      <c r="J27" s="547"/>
      <c r="K27" s="547"/>
      <c r="L27" s="547"/>
      <c r="M27" s="547">
        <f t="shared" si="0"/>
        <v>0</v>
      </c>
      <c r="N27" s="547"/>
      <c r="O27" s="547"/>
      <c r="P27" s="547"/>
      <c r="Q27" s="547"/>
      <c r="R27" s="547"/>
      <c r="S27" s="547"/>
      <c r="T27" s="547"/>
      <c r="U27" s="547">
        <f t="shared" si="1"/>
        <v>0</v>
      </c>
      <c r="V27" s="547"/>
      <c r="W27" s="547"/>
      <c r="X27" s="547"/>
      <c r="Y27" s="547"/>
      <c r="Z27" s="547"/>
      <c r="AA27" s="547"/>
      <c r="AB27" s="547"/>
      <c r="AC27" s="547">
        <f t="shared" si="2"/>
        <v>0</v>
      </c>
      <c r="AD27" s="547"/>
      <c r="AE27" s="547"/>
      <c r="AF27" s="547"/>
      <c r="AG27" s="547"/>
      <c r="AH27" s="547"/>
      <c r="AI27" s="547"/>
      <c r="AJ27" s="547"/>
      <c r="AK27" s="547">
        <f t="shared" si="3"/>
        <v>0</v>
      </c>
      <c r="AL27" s="547"/>
      <c r="AM27" s="547"/>
      <c r="AN27" s="547"/>
      <c r="AO27" s="547"/>
      <c r="AP27" s="547"/>
      <c r="AQ27" s="547"/>
      <c r="AR27" s="547"/>
      <c r="AS27" s="581">
        <f t="shared" si="4"/>
        <v>0</v>
      </c>
      <c r="AT27" s="547"/>
      <c r="AU27" s="547"/>
      <c r="AV27" s="547"/>
      <c r="AW27" s="547"/>
      <c r="AX27" s="547"/>
      <c r="AY27" s="580"/>
    </row>
    <row r="28" spans="2:51" x14ac:dyDescent="0.25">
      <c r="B28" s="544"/>
      <c r="C28" s="520"/>
      <c r="D28" s="544"/>
      <c r="E28" s="544"/>
      <c r="F28" s="547"/>
      <c r="G28" s="547"/>
      <c r="H28" s="547"/>
      <c r="I28" s="547"/>
      <c r="J28" s="547"/>
      <c r="K28" s="547"/>
      <c r="L28" s="547"/>
      <c r="M28" s="547">
        <f t="shared" si="0"/>
        <v>0</v>
      </c>
      <c r="N28" s="547"/>
      <c r="O28" s="547"/>
      <c r="P28" s="547"/>
      <c r="Q28" s="547"/>
      <c r="R28" s="547"/>
      <c r="S28" s="547"/>
      <c r="T28" s="547"/>
      <c r="U28" s="547">
        <f t="shared" si="1"/>
        <v>0</v>
      </c>
      <c r="V28" s="547"/>
      <c r="W28" s="547"/>
      <c r="X28" s="547"/>
      <c r="Y28" s="547"/>
      <c r="Z28" s="547"/>
      <c r="AA28" s="547"/>
      <c r="AB28" s="547"/>
      <c r="AC28" s="547">
        <f t="shared" si="2"/>
        <v>0</v>
      </c>
      <c r="AD28" s="547"/>
      <c r="AE28" s="547"/>
      <c r="AF28" s="547"/>
      <c r="AG28" s="547"/>
      <c r="AH28" s="547"/>
      <c r="AI28" s="547"/>
      <c r="AJ28" s="547"/>
      <c r="AK28" s="547">
        <f t="shared" si="3"/>
        <v>0</v>
      </c>
      <c r="AL28" s="547"/>
      <c r="AM28" s="547"/>
      <c r="AN28" s="547"/>
      <c r="AO28" s="547"/>
      <c r="AP28" s="547"/>
      <c r="AQ28" s="547"/>
      <c r="AR28" s="547"/>
      <c r="AS28" s="581">
        <f t="shared" si="4"/>
        <v>0</v>
      </c>
      <c r="AT28" s="547"/>
      <c r="AU28" s="547"/>
      <c r="AV28" s="547"/>
      <c r="AW28" s="547"/>
      <c r="AX28" s="547"/>
      <c r="AY28" s="580"/>
    </row>
    <row r="29" spans="2:51" x14ac:dyDescent="0.25">
      <c r="B29" s="544"/>
      <c r="C29" s="520"/>
      <c r="D29" s="544"/>
      <c r="E29" s="544"/>
      <c r="F29" s="547"/>
      <c r="G29" s="547"/>
      <c r="H29" s="547"/>
      <c r="I29" s="547"/>
      <c r="J29" s="547"/>
      <c r="K29" s="547"/>
      <c r="L29" s="547"/>
      <c r="M29" s="547">
        <f t="shared" si="0"/>
        <v>0</v>
      </c>
      <c r="N29" s="547"/>
      <c r="O29" s="547"/>
      <c r="P29" s="547"/>
      <c r="Q29" s="547"/>
      <c r="R29" s="547"/>
      <c r="S29" s="547"/>
      <c r="T29" s="547"/>
      <c r="U29" s="547">
        <f t="shared" si="1"/>
        <v>0</v>
      </c>
      <c r="V29" s="547"/>
      <c r="W29" s="547"/>
      <c r="X29" s="547"/>
      <c r="Y29" s="547"/>
      <c r="Z29" s="547"/>
      <c r="AA29" s="547"/>
      <c r="AB29" s="547"/>
      <c r="AC29" s="547">
        <f t="shared" si="2"/>
        <v>0</v>
      </c>
      <c r="AD29" s="547"/>
      <c r="AE29" s="547"/>
      <c r="AF29" s="547"/>
      <c r="AG29" s="547"/>
      <c r="AH29" s="547"/>
      <c r="AI29" s="547"/>
      <c r="AJ29" s="547"/>
      <c r="AK29" s="547">
        <f t="shared" si="3"/>
        <v>0</v>
      </c>
      <c r="AL29" s="547"/>
      <c r="AM29" s="547"/>
      <c r="AN29" s="547"/>
      <c r="AO29" s="547"/>
      <c r="AP29" s="547"/>
      <c r="AQ29" s="547"/>
      <c r="AR29" s="547"/>
      <c r="AS29" s="581">
        <f t="shared" si="4"/>
        <v>0</v>
      </c>
      <c r="AT29" s="547"/>
      <c r="AU29" s="547"/>
      <c r="AV29" s="547"/>
      <c r="AW29" s="547"/>
      <c r="AX29" s="547"/>
      <c r="AY29" s="580"/>
    </row>
    <row r="30" spans="2:51" x14ac:dyDescent="0.25">
      <c r="B30" s="544"/>
      <c r="C30" s="520"/>
      <c r="D30" s="544"/>
      <c r="E30" s="544"/>
      <c r="F30" s="547"/>
      <c r="G30" s="547"/>
      <c r="H30" s="547"/>
      <c r="I30" s="547"/>
      <c r="J30" s="547"/>
      <c r="K30" s="547"/>
      <c r="L30" s="547"/>
      <c r="M30" s="547">
        <f t="shared" si="0"/>
        <v>0</v>
      </c>
      <c r="N30" s="547"/>
      <c r="O30" s="547"/>
      <c r="P30" s="547"/>
      <c r="Q30" s="547"/>
      <c r="R30" s="547"/>
      <c r="S30" s="547"/>
      <c r="T30" s="547"/>
      <c r="U30" s="547">
        <f t="shared" si="1"/>
        <v>0</v>
      </c>
      <c r="V30" s="547"/>
      <c r="W30" s="547"/>
      <c r="X30" s="547"/>
      <c r="Y30" s="547"/>
      <c r="Z30" s="547"/>
      <c r="AA30" s="547"/>
      <c r="AB30" s="547"/>
      <c r="AC30" s="547">
        <f t="shared" si="2"/>
        <v>0</v>
      </c>
      <c r="AD30" s="547"/>
      <c r="AE30" s="547"/>
      <c r="AF30" s="547"/>
      <c r="AG30" s="547"/>
      <c r="AH30" s="547"/>
      <c r="AI30" s="547"/>
      <c r="AJ30" s="547"/>
      <c r="AK30" s="547">
        <f t="shared" si="3"/>
        <v>0</v>
      </c>
      <c r="AL30" s="547"/>
      <c r="AM30" s="547"/>
      <c r="AN30" s="547"/>
      <c r="AO30" s="547"/>
      <c r="AP30" s="547"/>
      <c r="AQ30" s="547"/>
      <c r="AR30" s="547"/>
      <c r="AS30" s="581">
        <f t="shared" si="4"/>
        <v>0</v>
      </c>
      <c r="AT30" s="547"/>
      <c r="AU30" s="547"/>
      <c r="AV30" s="547"/>
      <c r="AW30" s="547"/>
      <c r="AX30" s="547"/>
      <c r="AY30" s="580"/>
    </row>
    <row r="31" spans="2:51" x14ac:dyDescent="0.25">
      <c r="B31" s="544"/>
      <c r="C31" s="520"/>
      <c r="D31" s="544"/>
      <c r="E31" s="544"/>
      <c r="F31" s="547"/>
      <c r="G31" s="547"/>
      <c r="H31" s="547"/>
      <c r="I31" s="547"/>
      <c r="J31" s="547"/>
      <c r="K31" s="547"/>
      <c r="L31" s="547"/>
      <c r="M31" s="547">
        <f t="shared" si="0"/>
        <v>0</v>
      </c>
      <c r="N31" s="547"/>
      <c r="O31" s="547"/>
      <c r="P31" s="547"/>
      <c r="Q31" s="547"/>
      <c r="R31" s="547"/>
      <c r="S31" s="547"/>
      <c r="T31" s="547"/>
      <c r="U31" s="547">
        <f t="shared" si="1"/>
        <v>0</v>
      </c>
      <c r="V31" s="547"/>
      <c r="W31" s="547"/>
      <c r="X31" s="547"/>
      <c r="Y31" s="547"/>
      <c r="Z31" s="547"/>
      <c r="AA31" s="547"/>
      <c r="AB31" s="547"/>
      <c r="AC31" s="547">
        <f t="shared" si="2"/>
        <v>0</v>
      </c>
      <c r="AD31" s="547"/>
      <c r="AE31" s="547"/>
      <c r="AF31" s="547"/>
      <c r="AG31" s="547"/>
      <c r="AH31" s="547"/>
      <c r="AI31" s="547"/>
      <c r="AJ31" s="547"/>
      <c r="AK31" s="547">
        <f t="shared" si="3"/>
        <v>0</v>
      </c>
      <c r="AL31" s="547"/>
      <c r="AM31" s="547"/>
      <c r="AN31" s="547"/>
      <c r="AO31" s="547"/>
      <c r="AP31" s="547"/>
      <c r="AQ31" s="547"/>
      <c r="AR31" s="547"/>
      <c r="AS31" s="581">
        <f t="shared" si="4"/>
        <v>0</v>
      </c>
      <c r="AT31" s="547"/>
      <c r="AU31" s="547"/>
      <c r="AV31" s="547"/>
      <c r="AW31" s="547"/>
      <c r="AX31" s="547"/>
      <c r="AY31" s="580"/>
    </row>
    <row r="32" spans="2:51" x14ac:dyDescent="0.25">
      <c r="B32" s="544"/>
      <c r="C32" s="520"/>
      <c r="D32" s="544"/>
      <c r="E32" s="544"/>
      <c r="F32" s="547"/>
      <c r="G32" s="547"/>
      <c r="H32" s="547"/>
      <c r="I32" s="547"/>
      <c r="J32" s="547"/>
      <c r="K32" s="547"/>
      <c r="L32" s="547"/>
      <c r="M32" s="547">
        <f t="shared" si="0"/>
        <v>0</v>
      </c>
      <c r="N32" s="547"/>
      <c r="O32" s="547"/>
      <c r="P32" s="547"/>
      <c r="Q32" s="547"/>
      <c r="R32" s="547"/>
      <c r="S32" s="547"/>
      <c r="T32" s="547"/>
      <c r="U32" s="547">
        <f t="shared" si="1"/>
        <v>0</v>
      </c>
      <c r="V32" s="547"/>
      <c r="W32" s="547"/>
      <c r="X32" s="547"/>
      <c r="Y32" s="547"/>
      <c r="Z32" s="547"/>
      <c r="AA32" s="547"/>
      <c r="AB32" s="547"/>
      <c r="AC32" s="547">
        <f t="shared" si="2"/>
        <v>0</v>
      </c>
      <c r="AD32" s="547"/>
      <c r="AE32" s="547"/>
      <c r="AF32" s="547"/>
      <c r="AG32" s="547"/>
      <c r="AH32" s="547"/>
      <c r="AI32" s="547"/>
      <c r="AJ32" s="547"/>
      <c r="AK32" s="547">
        <f t="shared" si="3"/>
        <v>0</v>
      </c>
      <c r="AL32" s="547"/>
      <c r="AM32" s="547"/>
      <c r="AN32" s="547"/>
      <c r="AO32" s="547"/>
      <c r="AP32" s="547"/>
      <c r="AQ32" s="547"/>
      <c r="AR32" s="547"/>
      <c r="AS32" s="581">
        <f t="shared" si="4"/>
        <v>0</v>
      </c>
      <c r="AT32" s="547"/>
      <c r="AU32" s="547"/>
      <c r="AV32" s="547"/>
      <c r="AW32" s="547"/>
      <c r="AX32" s="547"/>
      <c r="AY32" s="580"/>
    </row>
    <row r="33" spans="2:51" x14ac:dyDescent="0.25">
      <c r="B33" s="544"/>
      <c r="C33" s="520"/>
      <c r="D33" s="544"/>
      <c r="E33" s="544"/>
      <c r="F33" s="547"/>
      <c r="G33" s="547"/>
      <c r="H33" s="547"/>
      <c r="I33" s="547"/>
      <c r="J33" s="547"/>
      <c r="K33" s="547"/>
      <c r="L33" s="547"/>
      <c r="M33" s="547">
        <f t="shared" si="0"/>
        <v>0</v>
      </c>
      <c r="N33" s="547"/>
      <c r="O33" s="547"/>
      <c r="P33" s="547"/>
      <c r="Q33" s="547"/>
      <c r="R33" s="547"/>
      <c r="S33" s="547"/>
      <c r="T33" s="547"/>
      <c r="U33" s="547">
        <f t="shared" si="1"/>
        <v>0</v>
      </c>
      <c r="V33" s="547"/>
      <c r="W33" s="547"/>
      <c r="X33" s="547"/>
      <c r="Y33" s="547"/>
      <c r="Z33" s="547"/>
      <c r="AA33" s="547"/>
      <c r="AB33" s="547"/>
      <c r="AC33" s="547">
        <f t="shared" si="2"/>
        <v>0</v>
      </c>
      <c r="AD33" s="547"/>
      <c r="AE33" s="547"/>
      <c r="AF33" s="547"/>
      <c r="AG33" s="547"/>
      <c r="AH33" s="547"/>
      <c r="AI33" s="547"/>
      <c r="AJ33" s="547"/>
      <c r="AK33" s="547">
        <f t="shared" si="3"/>
        <v>0</v>
      </c>
      <c r="AL33" s="547"/>
      <c r="AM33" s="547"/>
      <c r="AN33" s="547"/>
      <c r="AO33" s="547"/>
      <c r="AP33" s="547"/>
      <c r="AQ33" s="547"/>
      <c r="AR33" s="547"/>
      <c r="AS33" s="581">
        <f t="shared" si="4"/>
        <v>0</v>
      </c>
      <c r="AT33" s="547"/>
      <c r="AU33" s="547"/>
      <c r="AV33" s="547"/>
      <c r="AW33" s="547"/>
      <c r="AX33" s="547"/>
      <c r="AY33" s="580"/>
    </row>
    <row r="34" spans="2:51" x14ac:dyDescent="0.25">
      <c r="B34" s="544"/>
      <c r="C34" s="520"/>
      <c r="D34" s="544"/>
      <c r="E34" s="544"/>
      <c r="F34" s="547"/>
      <c r="G34" s="547"/>
      <c r="H34" s="547"/>
      <c r="I34" s="547"/>
      <c r="J34" s="547"/>
      <c r="K34" s="547"/>
      <c r="L34" s="547"/>
      <c r="M34" s="547">
        <f t="shared" si="0"/>
        <v>0</v>
      </c>
      <c r="N34" s="547"/>
      <c r="O34" s="547"/>
      <c r="P34" s="547"/>
      <c r="Q34" s="547"/>
      <c r="R34" s="547"/>
      <c r="S34" s="547"/>
      <c r="T34" s="547"/>
      <c r="U34" s="547">
        <f t="shared" si="1"/>
        <v>0</v>
      </c>
      <c r="V34" s="547"/>
      <c r="W34" s="547"/>
      <c r="X34" s="547"/>
      <c r="Y34" s="547"/>
      <c r="Z34" s="547"/>
      <c r="AA34" s="547"/>
      <c r="AB34" s="547"/>
      <c r="AC34" s="547">
        <f t="shared" si="2"/>
        <v>0</v>
      </c>
      <c r="AD34" s="547"/>
      <c r="AE34" s="547"/>
      <c r="AF34" s="547"/>
      <c r="AG34" s="547"/>
      <c r="AH34" s="547"/>
      <c r="AI34" s="547"/>
      <c r="AJ34" s="547"/>
      <c r="AK34" s="547">
        <f t="shared" si="3"/>
        <v>0</v>
      </c>
      <c r="AL34" s="547"/>
      <c r="AM34" s="547"/>
      <c r="AN34" s="547"/>
      <c r="AO34" s="547"/>
      <c r="AP34" s="547"/>
      <c r="AQ34" s="547"/>
      <c r="AR34" s="547"/>
      <c r="AS34" s="581">
        <f t="shared" si="4"/>
        <v>0</v>
      </c>
      <c r="AT34" s="547"/>
      <c r="AU34" s="547"/>
      <c r="AV34" s="547"/>
      <c r="AW34" s="547"/>
      <c r="AX34" s="547"/>
      <c r="AY34" s="580"/>
    </row>
    <row r="35" spans="2:51" x14ac:dyDescent="0.25">
      <c r="B35" s="544"/>
      <c r="C35" s="520"/>
      <c r="D35" s="544"/>
      <c r="E35" s="544"/>
      <c r="F35" s="547"/>
      <c r="G35" s="547"/>
      <c r="H35" s="547"/>
      <c r="I35" s="547"/>
      <c r="J35" s="547"/>
      <c r="K35" s="547"/>
      <c r="L35" s="547"/>
      <c r="M35" s="547">
        <f t="shared" si="0"/>
        <v>0</v>
      </c>
      <c r="N35" s="547"/>
      <c r="O35" s="547"/>
      <c r="P35" s="547"/>
      <c r="Q35" s="547"/>
      <c r="R35" s="547"/>
      <c r="S35" s="547"/>
      <c r="T35" s="547"/>
      <c r="U35" s="547">
        <f t="shared" si="1"/>
        <v>0</v>
      </c>
      <c r="V35" s="547"/>
      <c r="W35" s="547"/>
      <c r="X35" s="547"/>
      <c r="Y35" s="547"/>
      <c r="Z35" s="547"/>
      <c r="AA35" s="547"/>
      <c r="AB35" s="547"/>
      <c r="AC35" s="547">
        <f t="shared" si="2"/>
        <v>0</v>
      </c>
      <c r="AD35" s="547"/>
      <c r="AE35" s="547"/>
      <c r="AF35" s="547"/>
      <c r="AG35" s="547"/>
      <c r="AH35" s="547"/>
      <c r="AI35" s="547"/>
      <c r="AJ35" s="547"/>
      <c r="AK35" s="547">
        <f t="shared" si="3"/>
        <v>0</v>
      </c>
      <c r="AL35" s="547"/>
      <c r="AM35" s="547"/>
      <c r="AN35" s="547"/>
      <c r="AO35" s="547"/>
      <c r="AP35" s="547"/>
      <c r="AQ35" s="547"/>
      <c r="AR35" s="547"/>
      <c r="AS35" s="581">
        <f t="shared" si="4"/>
        <v>0</v>
      </c>
      <c r="AT35" s="547"/>
      <c r="AU35" s="547"/>
      <c r="AV35" s="547"/>
      <c r="AW35" s="547"/>
      <c r="AX35" s="547"/>
      <c r="AY35" s="580"/>
    </row>
    <row r="36" spans="2:51" x14ac:dyDescent="0.25">
      <c r="B36" s="544"/>
      <c r="C36" s="520"/>
      <c r="D36" s="544"/>
      <c r="E36" s="544"/>
      <c r="F36" s="547"/>
      <c r="G36" s="547"/>
      <c r="H36" s="547"/>
      <c r="I36" s="547"/>
      <c r="J36" s="547"/>
      <c r="K36" s="547"/>
      <c r="L36" s="547"/>
      <c r="M36" s="547">
        <f t="shared" si="0"/>
        <v>0</v>
      </c>
      <c r="N36" s="547"/>
      <c r="O36" s="547"/>
      <c r="P36" s="547"/>
      <c r="Q36" s="547"/>
      <c r="R36" s="547"/>
      <c r="S36" s="547"/>
      <c r="T36" s="547"/>
      <c r="U36" s="547">
        <f t="shared" si="1"/>
        <v>0</v>
      </c>
      <c r="V36" s="547"/>
      <c r="W36" s="547"/>
      <c r="X36" s="547"/>
      <c r="Y36" s="547"/>
      <c r="Z36" s="547"/>
      <c r="AA36" s="547"/>
      <c r="AB36" s="547"/>
      <c r="AC36" s="547">
        <f t="shared" si="2"/>
        <v>0</v>
      </c>
      <c r="AD36" s="547"/>
      <c r="AE36" s="547"/>
      <c r="AF36" s="547"/>
      <c r="AG36" s="547"/>
      <c r="AH36" s="547"/>
      <c r="AI36" s="547"/>
      <c r="AJ36" s="547"/>
      <c r="AK36" s="547">
        <f t="shared" si="3"/>
        <v>0</v>
      </c>
      <c r="AL36" s="547"/>
      <c r="AM36" s="547"/>
      <c r="AN36" s="547"/>
      <c r="AO36" s="547"/>
      <c r="AP36" s="547"/>
      <c r="AQ36" s="547"/>
      <c r="AR36" s="547"/>
      <c r="AS36" s="581">
        <f t="shared" si="4"/>
        <v>0</v>
      </c>
      <c r="AT36" s="547"/>
      <c r="AU36" s="547"/>
      <c r="AV36" s="547"/>
      <c r="AW36" s="547"/>
      <c r="AX36" s="547"/>
      <c r="AY36" s="580"/>
    </row>
    <row r="37" spans="2:51" x14ac:dyDescent="0.25">
      <c r="B37" s="544"/>
      <c r="C37" s="520"/>
      <c r="D37" s="544"/>
      <c r="E37" s="544"/>
      <c r="F37" s="547"/>
      <c r="G37" s="547"/>
      <c r="H37" s="547"/>
      <c r="I37" s="547"/>
      <c r="J37" s="547"/>
      <c r="K37" s="547"/>
      <c r="L37" s="547"/>
      <c r="M37" s="547">
        <f t="shared" si="0"/>
        <v>0</v>
      </c>
      <c r="N37" s="547"/>
      <c r="O37" s="547"/>
      <c r="P37" s="547"/>
      <c r="Q37" s="547"/>
      <c r="R37" s="547"/>
      <c r="S37" s="547"/>
      <c r="T37" s="547"/>
      <c r="U37" s="547">
        <f t="shared" si="1"/>
        <v>0</v>
      </c>
      <c r="V37" s="547"/>
      <c r="W37" s="547"/>
      <c r="X37" s="547"/>
      <c r="Y37" s="547"/>
      <c r="Z37" s="547"/>
      <c r="AA37" s="547"/>
      <c r="AB37" s="547"/>
      <c r="AC37" s="547">
        <f t="shared" si="2"/>
        <v>0</v>
      </c>
      <c r="AD37" s="547"/>
      <c r="AE37" s="547"/>
      <c r="AF37" s="547"/>
      <c r="AG37" s="547"/>
      <c r="AH37" s="547"/>
      <c r="AI37" s="547"/>
      <c r="AJ37" s="547"/>
      <c r="AK37" s="547">
        <f t="shared" si="3"/>
        <v>0</v>
      </c>
      <c r="AL37" s="547"/>
      <c r="AM37" s="547"/>
      <c r="AN37" s="547"/>
      <c r="AO37" s="547"/>
      <c r="AP37" s="547"/>
      <c r="AQ37" s="547"/>
      <c r="AR37" s="547"/>
      <c r="AS37" s="581">
        <f t="shared" si="4"/>
        <v>0</v>
      </c>
      <c r="AT37" s="547"/>
      <c r="AU37" s="547"/>
      <c r="AV37" s="547"/>
      <c r="AW37" s="547"/>
      <c r="AX37" s="547"/>
      <c r="AY37" s="580"/>
    </row>
    <row r="38" spans="2:51" x14ac:dyDescent="0.25">
      <c r="B38" s="544"/>
      <c r="C38" s="520"/>
      <c r="D38" s="544"/>
      <c r="E38" s="544"/>
      <c r="F38" s="547"/>
      <c r="G38" s="547"/>
      <c r="H38" s="547"/>
      <c r="I38" s="547"/>
      <c r="J38" s="547"/>
      <c r="K38" s="547"/>
      <c r="L38" s="547"/>
      <c r="M38" s="547">
        <f t="shared" si="0"/>
        <v>0</v>
      </c>
      <c r="N38" s="547"/>
      <c r="O38" s="547"/>
      <c r="P38" s="547"/>
      <c r="Q38" s="547"/>
      <c r="R38" s="547"/>
      <c r="S38" s="547"/>
      <c r="T38" s="547"/>
      <c r="U38" s="547">
        <f t="shared" si="1"/>
        <v>0</v>
      </c>
      <c r="V38" s="547"/>
      <c r="W38" s="547"/>
      <c r="X38" s="547"/>
      <c r="Y38" s="547"/>
      <c r="Z38" s="547"/>
      <c r="AA38" s="547"/>
      <c r="AB38" s="547"/>
      <c r="AC38" s="547">
        <f t="shared" si="2"/>
        <v>0</v>
      </c>
      <c r="AD38" s="547"/>
      <c r="AE38" s="547"/>
      <c r="AF38" s="547"/>
      <c r="AG38" s="547"/>
      <c r="AH38" s="547"/>
      <c r="AI38" s="547"/>
      <c r="AJ38" s="547"/>
      <c r="AK38" s="547">
        <f t="shared" si="3"/>
        <v>0</v>
      </c>
      <c r="AL38" s="547"/>
      <c r="AM38" s="547"/>
      <c r="AN38" s="547"/>
      <c r="AO38" s="547"/>
      <c r="AP38" s="547"/>
      <c r="AQ38" s="547"/>
      <c r="AR38" s="547"/>
      <c r="AS38" s="581">
        <f t="shared" si="4"/>
        <v>0</v>
      </c>
      <c r="AT38" s="547"/>
      <c r="AU38" s="547"/>
      <c r="AV38" s="547"/>
      <c r="AW38" s="547"/>
      <c r="AX38" s="547"/>
      <c r="AY38" s="580"/>
    </row>
    <row r="39" spans="2:51" x14ac:dyDescent="0.25">
      <c r="B39" s="544"/>
      <c r="C39" s="520"/>
      <c r="D39" s="544"/>
      <c r="E39" s="544"/>
      <c r="F39" s="547"/>
      <c r="G39" s="547"/>
      <c r="H39" s="547"/>
      <c r="I39" s="547"/>
      <c r="J39" s="547"/>
      <c r="K39" s="547"/>
      <c r="L39" s="547"/>
      <c r="M39" s="547">
        <f t="shared" si="0"/>
        <v>0</v>
      </c>
      <c r="N39" s="547"/>
      <c r="O39" s="547"/>
      <c r="P39" s="547"/>
      <c r="Q39" s="547"/>
      <c r="R39" s="547"/>
      <c r="S39" s="547"/>
      <c r="T39" s="547"/>
      <c r="U39" s="547">
        <f t="shared" si="1"/>
        <v>0</v>
      </c>
      <c r="V39" s="547"/>
      <c r="W39" s="547"/>
      <c r="X39" s="547"/>
      <c r="Y39" s="547"/>
      <c r="Z39" s="547"/>
      <c r="AA39" s="547"/>
      <c r="AB39" s="547"/>
      <c r="AC39" s="547">
        <f t="shared" si="2"/>
        <v>0</v>
      </c>
      <c r="AD39" s="547"/>
      <c r="AE39" s="547"/>
      <c r="AF39" s="547"/>
      <c r="AG39" s="547"/>
      <c r="AH39" s="547"/>
      <c r="AI39" s="547"/>
      <c r="AJ39" s="547"/>
      <c r="AK39" s="547">
        <f t="shared" si="3"/>
        <v>0</v>
      </c>
      <c r="AL39" s="547"/>
      <c r="AM39" s="547"/>
      <c r="AN39" s="547"/>
      <c r="AO39" s="547"/>
      <c r="AP39" s="547"/>
      <c r="AQ39" s="547"/>
      <c r="AR39" s="547"/>
      <c r="AS39" s="581">
        <f t="shared" si="4"/>
        <v>0</v>
      </c>
      <c r="AT39" s="547"/>
      <c r="AU39" s="547"/>
      <c r="AV39" s="547"/>
      <c r="AW39" s="547"/>
      <c r="AX39" s="547"/>
      <c r="AY39" s="580"/>
    </row>
    <row r="40" spans="2:51" x14ac:dyDescent="0.25">
      <c r="B40" s="544"/>
      <c r="C40" s="520"/>
      <c r="D40" s="544"/>
      <c r="E40" s="544"/>
      <c r="F40" s="547"/>
      <c r="G40" s="547"/>
      <c r="H40" s="547"/>
      <c r="I40" s="547"/>
      <c r="J40" s="547"/>
      <c r="K40" s="547"/>
      <c r="L40" s="547"/>
      <c r="M40" s="547">
        <f t="shared" si="0"/>
        <v>0</v>
      </c>
      <c r="N40" s="547"/>
      <c r="O40" s="547"/>
      <c r="P40" s="547"/>
      <c r="Q40" s="547"/>
      <c r="R40" s="547"/>
      <c r="S40" s="547"/>
      <c r="T40" s="547"/>
      <c r="U40" s="547">
        <f t="shared" si="1"/>
        <v>0</v>
      </c>
      <c r="V40" s="547"/>
      <c r="W40" s="547"/>
      <c r="X40" s="547"/>
      <c r="Y40" s="547"/>
      <c r="Z40" s="547"/>
      <c r="AA40" s="547"/>
      <c r="AB40" s="547"/>
      <c r="AC40" s="547">
        <f t="shared" si="2"/>
        <v>0</v>
      </c>
      <c r="AD40" s="547"/>
      <c r="AE40" s="547"/>
      <c r="AF40" s="547"/>
      <c r="AG40" s="547"/>
      <c r="AH40" s="547"/>
      <c r="AI40" s="547"/>
      <c r="AJ40" s="547"/>
      <c r="AK40" s="547">
        <f t="shared" si="3"/>
        <v>0</v>
      </c>
      <c r="AL40" s="547"/>
      <c r="AM40" s="547"/>
      <c r="AN40" s="547"/>
      <c r="AO40" s="547"/>
      <c r="AP40" s="547"/>
      <c r="AQ40" s="547"/>
      <c r="AR40" s="547"/>
      <c r="AS40" s="581">
        <f t="shared" si="4"/>
        <v>0</v>
      </c>
      <c r="AT40" s="547"/>
      <c r="AU40" s="547"/>
      <c r="AV40" s="547"/>
      <c r="AW40" s="547"/>
      <c r="AX40" s="547"/>
      <c r="AY40" s="580"/>
    </row>
    <row r="41" spans="2:51" x14ac:dyDescent="0.25">
      <c r="B41" s="544"/>
      <c r="C41" s="520"/>
      <c r="D41" s="544"/>
      <c r="E41" s="544"/>
      <c r="F41" s="547"/>
      <c r="G41" s="547"/>
      <c r="H41" s="547"/>
      <c r="I41" s="547"/>
      <c r="J41" s="547"/>
      <c r="K41" s="547"/>
      <c r="L41" s="547"/>
      <c r="M41" s="547">
        <f t="shared" si="0"/>
        <v>0</v>
      </c>
      <c r="N41" s="547"/>
      <c r="O41" s="547"/>
      <c r="P41" s="547"/>
      <c r="Q41" s="547"/>
      <c r="R41" s="547"/>
      <c r="S41" s="547"/>
      <c r="T41" s="547"/>
      <c r="U41" s="547">
        <f t="shared" si="1"/>
        <v>0</v>
      </c>
      <c r="V41" s="547"/>
      <c r="W41" s="547"/>
      <c r="X41" s="547"/>
      <c r="Y41" s="547"/>
      <c r="Z41" s="547"/>
      <c r="AA41" s="547"/>
      <c r="AB41" s="547"/>
      <c r="AC41" s="547">
        <f t="shared" si="2"/>
        <v>0</v>
      </c>
      <c r="AD41" s="547"/>
      <c r="AE41" s="547"/>
      <c r="AF41" s="547"/>
      <c r="AG41" s="547"/>
      <c r="AH41" s="547"/>
      <c r="AI41" s="547"/>
      <c r="AJ41" s="547"/>
      <c r="AK41" s="547">
        <f t="shared" si="3"/>
        <v>0</v>
      </c>
      <c r="AL41" s="547"/>
      <c r="AM41" s="547"/>
      <c r="AN41" s="547"/>
      <c r="AO41" s="547"/>
      <c r="AP41" s="547"/>
      <c r="AQ41" s="547"/>
      <c r="AR41" s="547"/>
      <c r="AS41" s="581">
        <f t="shared" si="4"/>
        <v>0</v>
      </c>
      <c r="AT41" s="547"/>
      <c r="AU41" s="547"/>
      <c r="AV41" s="547"/>
      <c r="AW41" s="547"/>
      <c r="AX41" s="547"/>
      <c r="AY41" s="580"/>
    </row>
    <row r="42" spans="2:51" x14ac:dyDescent="0.25">
      <c r="B42" s="544"/>
      <c r="C42" s="520"/>
      <c r="D42" s="544"/>
      <c r="E42" s="544"/>
      <c r="F42" s="547"/>
      <c r="G42" s="547"/>
      <c r="H42" s="547"/>
      <c r="I42" s="547"/>
      <c r="J42" s="547"/>
      <c r="K42" s="547"/>
      <c r="L42" s="547"/>
      <c r="M42" s="547">
        <f t="shared" si="0"/>
        <v>0</v>
      </c>
      <c r="N42" s="547"/>
      <c r="O42" s="547"/>
      <c r="P42" s="547"/>
      <c r="Q42" s="547"/>
      <c r="R42" s="547"/>
      <c r="S42" s="547"/>
      <c r="T42" s="547"/>
      <c r="U42" s="547">
        <f t="shared" si="1"/>
        <v>0</v>
      </c>
      <c r="V42" s="547"/>
      <c r="W42" s="547"/>
      <c r="X42" s="547"/>
      <c r="Y42" s="547"/>
      <c r="Z42" s="547"/>
      <c r="AA42" s="547"/>
      <c r="AB42" s="547"/>
      <c r="AC42" s="547">
        <f t="shared" si="2"/>
        <v>0</v>
      </c>
      <c r="AD42" s="547"/>
      <c r="AE42" s="547"/>
      <c r="AF42" s="547"/>
      <c r="AG42" s="547"/>
      <c r="AH42" s="547"/>
      <c r="AI42" s="547"/>
      <c r="AJ42" s="547"/>
      <c r="AK42" s="547">
        <f t="shared" si="3"/>
        <v>0</v>
      </c>
      <c r="AL42" s="547"/>
      <c r="AM42" s="547"/>
      <c r="AN42" s="547"/>
      <c r="AO42" s="547"/>
      <c r="AP42" s="547"/>
      <c r="AQ42" s="547"/>
      <c r="AR42" s="547"/>
      <c r="AS42" s="581">
        <f t="shared" si="4"/>
        <v>0</v>
      </c>
      <c r="AT42" s="547"/>
      <c r="AU42" s="547"/>
      <c r="AV42" s="547"/>
      <c r="AW42" s="547"/>
      <c r="AX42" s="547"/>
      <c r="AY42" s="580"/>
    </row>
    <row r="43" spans="2:51" x14ac:dyDescent="0.25">
      <c r="B43" s="544"/>
      <c r="C43" s="544"/>
      <c r="D43" s="547"/>
      <c r="E43" s="547"/>
      <c r="F43" s="547"/>
      <c r="G43" s="547"/>
      <c r="H43" s="547"/>
      <c r="I43" s="547"/>
      <c r="J43" s="547"/>
      <c r="K43" s="547"/>
      <c r="L43" s="547"/>
      <c r="M43" s="547"/>
      <c r="N43" s="547"/>
      <c r="O43" s="547"/>
      <c r="P43" s="547"/>
      <c r="Q43" s="547"/>
      <c r="R43" s="547"/>
      <c r="S43" s="547"/>
      <c r="T43" s="547"/>
      <c r="U43" s="547"/>
      <c r="V43" s="547"/>
      <c r="W43" s="547"/>
      <c r="X43" s="547"/>
      <c r="Y43" s="547"/>
      <c r="Z43" s="547"/>
      <c r="AA43" s="547"/>
      <c r="AB43" s="547"/>
      <c r="AC43" s="547"/>
      <c r="AD43" s="547"/>
      <c r="AE43" s="547"/>
      <c r="AF43" s="547"/>
      <c r="AG43" s="547"/>
      <c r="AH43" s="547"/>
      <c r="AI43" s="547"/>
      <c r="AJ43" s="547"/>
      <c r="AK43" s="547"/>
      <c r="AL43" s="547"/>
      <c r="AM43" s="547"/>
      <c r="AN43" s="547"/>
      <c r="AO43" s="547"/>
      <c r="AP43" s="547"/>
      <c r="AQ43" s="547"/>
      <c r="AR43" s="547"/>
      <c r="AS43" s="581"/>
      <c r="AT43" s="547"/>
      <c r="AU43" s="547"/>
      <c r="AV43" s="547"/>
      <c r="AW43" s="547"/>
      <c r="AX43" s="547"/>
      <c r="AY43" s="580"/>
    </row>
    <row r="44" spans="2:51" x14ac:dyDescent="0.25">
      <c r="B44" s="607" t="s">
        <v>288</v>
      </c>
      <c r="C44" s="598"/>
      <c r="D44" s="600"/>
      <c r="E44" s="600"/>
      <c r="F44" s="600"/>
      <c r="G44" s="600"/>
      <c r="H44" s="600"/>
      <c r="I44" s="600"/>
      <c r="J44" s="600"/>
      <c r="K44" s="600"/>
      <c r="L44" s="600"/>
      <c r="M44" s="600">
        <f>SUM(M5:M42)</f>
        <v>0</v>
      </c>
      <c r="N44" s="600"/>
      <c r="O44" s="600"/>
      <c r="P44" s="600"/>
      <c r="Q44" s="600"/>
      <c r="R44" s="600"/>
      <c r="S44" s="600"/>
      <c r="T44" s="600"/>
      <c r="U44" s="600">
        <f>SUM(U5:U42)</f>
        <v>0</v>
      </c>
      <c r="V44" s="600"/>
      <c r="W44" s="600"/>
      <c r="X44" s="600"/>
      <c r="Y44" s="600"/>
      <c r="Z44" s="600"/>
      <c r="AA44" s="600"/>
      <c r="AB44" s="600"/>
      <c r="AC44" s="600">
        <f t="shared" ref="AC44:AX44" si="5">SUM(AC5:AC42)</f>
        <v>0</v>
      </c>
      <c r="AD44" s="600"/>
      <c r="AE44" s="600"/>
      <c r="AF44" s="600"/>
      <c r="AG44" s="600"/>
      <c r="AH44" s="600"/>
      <c r="AI44" s="600"/>
      <c r="AJ44" s="600"/>
      <c r="AK44" s="600">
        <f t="shared" ref="AK44" si="6">SUM(AK5:AK42)</f>
        <v>0</v>
      </c>
      <c r="AL44" s="600"/>
      <c r="AM44" s="600"/>
      <c r="AN44" s="600"/>
      <c r="AO44" s="600"/>
      <c r="AP44" s="600"/>
      <c r="AQ44" s="600"/>
      <c r="AR44" s="600"/>
      <c r="AS44" s="605">
        <f t="shared" ref="AS44" si="7">SUM(AS5:AS42)</f>
        <v>0</v>
      </c>
      <c r="AT44" s="600"/>
      <c r="AU44" s="600"/>
      <c r="AV44" s="600"/>
      <c r="AW44" s="600">
        <f t="shared" si="5"/>
        <v>0</v>
      </c>
      <c r="AX44" s="600">
        <f t="shared" si="5"/>
        <v>0</v>
      </c>
      <c r="AY44" s="606"/>
    </row>
  </sheetData>
  <mergeCells count="16">
    <mergeCell ref="V3:AC3"/>
    <mergeCell ref="AD3:AK3"/>
    <mergeCell ref="AT3:AX3"/>
    <mergeCell ref="AY2:AY4"/>
    <mergeCell ref="B2:B4"/>
    <mergeCell ref="C2:C4"/>
    <mergeCell ref="D2:D4"/>
    <mergeCell ref="E2:E4"/>
    <mergeCell ref="F3:M3"/>
    <mergeCell ref="N3:U3"/>
    <mergeCell ref="F2:M2"/>
    <mergeCell ref="N2:U2"/>
    <mergeCell ref="V2:AC2"/>
    <mergeCell ref="AD2:AK2"/>
    <mergeCell ref="AL2:AS2"/>
    <mergeCell ref="AT2:AX2"/>
  </mergeCells>
  <dataValidations count="2">
    <dataValidation type="list" allowBlank="1" showInputMessage="1" showErrorMessage="1" sqref="D6:D42" xr:uid="{8D8E4C19-1B14-46D9-8F24-B4542E08BD8E}">
      <formula1>"Wire, Retail"</formula1>
    </dataValidation>
    <dataValidation type="list" allowBlank="1" showInputMessage="1" showErrorMessage="1" sqref="C6:D42" xr:uid="{6CAADF6E-63A1-4251-AEC1-FC9E4B660916}">
      <formula1>#REF!</formula1>
    </dataValidation>
  </dataValidation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6CE5-58B0-410B-9928-61740662B65E}">
  <dimension ref="B1:AR34"/>
  <sheetViews>
    <sheetView showGridLines="0" zoomScale="80" zoomScaleNormal="80" workbookViewId="0">
      <selection activeCell="F9" sqref="F9"/>
    </sheetView>
  </sheetViews>
  <sheetFormatPr defaultColWidth="9.109375" defaultRowHeight="13.8" x14ac:dyDescent="0.25"/>
  <cols>
    <col min="1" max="1" width="4.44140625" style="518" customWidth="1"/>
    <col min="2" max="2" width="48.109375" style="610" customWidth="1"/>
    <col min="3" max="3" width="16.88671875" style="603" customWidth="1"/>
    <col min="4" max="4" width="20.109375" style="518" customWidth="1"/>
    <col min="5" max="19" width="13.88671875" style="518" customWidth="1"/>
    <col min="20" max="20" width="12.5546875" style="518" bestFit="1" customWidth="1"/>
    <col min="21" max="44" width="12.88671875" style="518" customWidth="1"/>
    <col min="45" max="16384" width="9.109375" style="518"/>
  </cols>
  <sheetData>
    <row r="1" spans="2:44" x14ac:dyDescent="0.25">
      <c r="B1" s="610" t="s">
        <v>1519</v>
      </c>
      <c r="E1" s="930" t="s">
        <v>105</v>
      </c>
      <c r="F1" s="931"/>
      <c r="G1" s="931"/>
      <c r="H1" s="931"/>
      <c r="I1" s="931"/>
      <c r="J1" s="931"/>
      <c r="K1" s="931"/>
      <c r="L1" s="931"/>
      <c r="M1" s="930" t="s">
        <v>104</v>
      </c>
      <c r="N1" s="931"/>
      <c r="O1" s="931"/>
      <c r="P1" s="931"/>
      <c r="Q1" s="931"/>
      <c r="R1" s="931"/>
      <c r="S1" s="931"/>
      <c r="T1" s="931"/>
      <c r="U1" s="931" t="s">
        <v>211</v>
      </c>
      <c r="V1" s="931"/>
      <c r="W1" s="931"/>
      <c r="X1" s="931"/>
      <c r="Y1" s="931"/>
      <c r="Z1" s="931"/>
      <c r="AA1" s="931"/>
      <c r="AB1" s="931"/>
      <c r="AC1" s="931" t="s">
        <v>128</v>
      </c>
      <c r="AD1" s="931"/>
      <c r="AE1" s="931"/>
      <c r="AF1" s="931"/>
      <c r="AG1" s="931"/>
      <c r="AH1" s="931"/>
      <c r="AI1" s="931"/>
      <c r="AJ1" s="931"/>
      <c r="AK1" s="931" t="s">
        <v>485</v>
      </c>
      <c r="AL1" s="931"/>
      <c r="AM1" s="931"/>
      <c r="AN1" s="931"/>
      <c r="AO1" s="931"/>
      <c r="AP1" s="931"/>
      <c r="AQ1" s="931"/>
      <c r="AR1" s="931"/>
    </row>
    <row r="2" spans="2:44" x14ac:dyDescent="0.25">
      <c r="B2" s="929" t="s">
        <v>1611</v>
      </c>
      <c r="C2" s="904" t="s">
        <v>1610</v>
      </c>
      <c r="D2" s="904" t="s">
        <v>1550</v>
      </c>
      <c r="E2" s="917" t="s">
        <v>1523</v>
      </c>
      <c r="F2" s="918"/>
      <c r="G2" s="918"/>
      <c r="H2" s="918"/>
      <c r="I2" s="918"/>
      <c r="J2" s="918"/>
      <c r="K2" s="918"/>
      <c r="L2" s="919"/>
      <c r="M2" s="917" t="s">
        <v>1523</v>
      </c>
      <c r="N2" s="918"/>
      <c r="O2" s="918"/>
      <c r="P2" s="918"/>
      <c r="Q2" s="918"/>
      <c r="R2" s="918"/>
      <c r="S2" s="918"/>
      <c r="T2" s="919"/>
      <c r="U2" s="917" t="s">
        <v>1551</v>
      </c>
      <c r="V2" s="918"/>
      <c r="W2" s="918"/>
      <c r="X2" s="918"/>
      <c r="Y2" s="918"/>
      <c r="Z2" s="918"/>
      <c r="AA2" s="918"/>
      <c r="AB2" s="919"/>
      <c r="AC2" s="917" t="s">
        <v>1551</v>
      </c>
      <c r="AD2" s="918"/>
      <c r="AE2" s="918"/>
      <c r="AF2" s="918"/>
      <c r="AG2" s="918"/>
      <c r="AH2" s="918"/>
      <c r="AI2" s="918"/>
      <c r="AJ2" s="919"/>
      <c r="AK2" s="917" t="s">
        <v>1551</v>
      </c>
      <c r="AL2" s="918"/>
      <c r="AM2" s="918"/>
      <c r="AN2" s="918"/>
      <c r="AO2" s="918"/>
      <c r="AP2" s="918"/>
      <c r="AQ2" s="918"/>
      <c r="AR2" s="919"/>
    </row>
    <row r="3" spans="2:44" x14ac:dyDescent="0.25">
      <c r="B3" s="929"/>
      <c r="C3" s="904"/>
      <c r="D3" s="904"/>
      <c r="E3" s="596" t="s">
        <v>1494</v>
      </c>
      <c r="F3" s="596" t="s">
        <v>1495</v>
      </c>
      <c r="G3" s="596" t="s">
        <v>1496</v>
      </c>
      <c r="H3" s="596" t="s">
        <v>1497</v>
      </c>
      <c r="I3" s="596" t="s">
        <v>1498</v>
      </c>
      <c r="J3" s="596" t="s">
        <v>1524</v>
      </c>
      <c r="K3" s="596" t="s">
        <v>1609</v>
      </c>
      <c r="L3" s="596" t="s">
        <v>86</v>
      </c>
      <c r="M3" s="596" t="s">
        <v>1494</v>
      </c>
      <c r="N3" s="596" t="s">
        <v>1495</v>
      </c>
      <c r="O3" s="596" t="s">
        <v>1496</v>
      </c>
      <c r="P3" s="596" t="s">
        <v>1497</v>
      </c>
      <c r="Q3" s="596" t="s">
        <v>1498</v>
      </c>
      <c r="R3" s="596" t="s">
        <v>1524</v>
      </c>
      <c r="S3" s="596" t="s">
        <v>1609</v>
      </c>
      <c r="T3" s="596" t="s">
        <v>86</v>
      </c>
      <c r="U3" s="596" t="s">
        <v>1494</v>
      </c>
      <c r="V3" s="596" t="s">
        <v>1495</v>
      </c>
      <c r="W3" s="596" t="s">
        <v>1496</v>
      </c>
      <c r="X3" s="596" t="s">
        <v>1497</v>
      </c>
      <c r="Y3" s="596" t="s">
        <v>1498</v>
      </c>
      <c r="Z3" s="596" t="s">
        <v>1524</v>
      </c>
      <c r="AA3" s="596" t="s">
        <v>1609</v>
      </c>
      <c r="AB3" s="596" t="s">
        <v>86</v>
      </c>
      <c r="AC3" s="596" t="s">
        <v>1494</v>
      </c>
      <c r="AD3" s="596" t="s">
        <v>1495</v>
      </c>
      <c r="AE3" s="596" t="s">
        <v>1496</v>
      </c>
      <c r="AF3" s="596" t="s">
        <v>1497</v>
      </c>
      <c r="AG3" s="596" t="s">
        <v>1498</v>
      </c>
      <c r="AH3" s="596" t="s">
        <v>1524</v>
      </c>
      <c r="AI3" s="596" t="s">
        <v>1609</v>
      </c>
      <c r="AJ3" s="596" t="s">
        <v>86</v>
      </c>
      <c r="AK3" s="596" t="s">
        <v>1494</v>
      </c>
      <c r="AL3" s="596" t="s">
        <v>1495</v>
      </c>
      <c r="AM3" s="596" t="s">
        <v>1496</v>
      </c>
      <c r="AN3" s="596" t="s">
        <v>1497</v>
      </c>
      <c r="AO3" s="596" t="s">
        <v>1498</v>
      </c>
      <c r="AP3" s="596" t="s">
        <v>1524</v>
      </c>
      <c r="AQ3" s="596" t="s">
        <v>1609</v>
      </c>
      <c r="AR3" s="596" t="s">
        <v>86</v>
      </c>
    </row>
    <row r="4" spans="2:44" x14ac:dyDescent="0.25">
      <c r="B4" s="608" t="s">
        <v>1612</v>
      </c>
      <c r="C4" s="596"/>
      <c r="D4" s="596"/>
      <c r="E4" s="596"/>
      <c r="F4" s="596"/>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row>
    <row r="5" spans="2:44" x14ac:dyDescent="0.25">
      <c r="B5" s="611" t="s">
        <v>542</v>
      </c>
      <c r="C5" s="584"/>
      <c r="D5" s="546"/>
      <c r="E5" s="582"/>
      <c r="F5" s="582"/>
      <c r="G5" s="582"/>
      <c r="H5" s="582"/>
      <c r="I5" s="582"/>
      <c r="J5" s="582"/>
      <c r="K5" s="582"/>
      <c r="L5" s="547">
        <f>SUM(E5:K5)</f>
        <v>0</v>
      </c>
      <c r="M5" s="582"/>
      <c r="N5" s="582"/>
      <c r="O5" s="582"/>
      <c r="P5" s="582"/>
      <c r="Q5" s="582"/>
      <c r="R5" s="582"/>
      <c r="S5" s="582"/>
      <c r="T5" s="547">
        <f>SUM(M5:S5)</f>
        <v>0</v>
      </c>
      <c r="U5" s="582"/>
      <c r="V5" s="582"/>
      <c r="W5" s="582"/>
      <c r="X5" s="582"/>
      <c r="Y5" s="582"/>
      <c r="Z5" s="582"/>
      <c r="AA5" s="582"/>
      <c r="AB5" s="547">
        <f t="shared" ref="AB5" si="0">SUM(U5:AA5)</f>
        <v>0</v>
      </c>
      <c r="AC5" s="582"/>
      <c r="AD5" s="582"/>
      <c r="AE5" s="582"/>
      <c r="AF5" s="582"/>
      <c r="AG5" s="582"/>
      <c r="AH5" s="582"/>
      <c r="AI5" s="582"/>
      <c r="AJ5" s="547">
        <f t="shared" ref="AJ5" si="1">SUM(AC5:AI5)</f>
        <v>0</v>
      </c>
      <c r="AK5" s="582"/>
      <c r="AL5" s="582"/>
      <c r="AM5" s="582"/>
      <c r="AN5" s="582"/>
      <c r="AO5" s="582"/>
      <c r="AP5" s="582"/>
      <c r="AQ5" s="582"/>
      <c r="AR5" s="547">
        <f t="shared" ref="AR5" si="2">SUM(AK5:AQ5)</f>
        <v>0</v>
      </c>
    </row>
    <row r="6" spans="2:44" x14ac:dyDescent="0.25">
      <c r="B6" s="612" t="s">
        <v>121</v>
      </c>
      <c r="C6" s="584" t="s">
        <v>1613</v>
      </c>
      <c r="D6" s="546"/>
      <c r="E6" s="547"/>
      <c r="F6" s="547"/>
      <c r="G6" s="547"/>
      <c r="H6" s="547"/>
      <c r="I6" s="547"/>
      <c r="J6" s="547"/>
      <c r="K6" s="547"/>
      <c r="L6" s="547"/>
      <c r="M6" s="547"/>
      <c r="N6" s="547"/>
      <c r="O6" s="547"/>
      <c r="P6" s="547"/>
      <c r="Q6" s="547"/>
      <c r="R6" s="547"/>
      <c r="S6" s="547"/>
      <c r="T6" s="547"/>
      <c r="U6" s="547"/>
      <c r="V6" s="547"/>
      <c r="W6" s="547"/>
      <c r="X6" s="547"/>
      <c r="Y6" s="547"/>
      <c r="Z6" s="547"/>
      <c r="AA6" s="547"/>
      <c r="AB6" s="547"/>
      <c r="AC6" s="547"/>
      <c r="AD6" s="547"/>
      <c r="AE6" s="547"/>
      <c r="AF6" s="547"/>
      <c r="AG6" s="547"/>
      <c r="AH6" s="547"/>
      <c r="AI6" s="547"/>
      <c r="AJ6" s="547"/>
      <c r="AK6" s="547"/>
      <c r="AL6" s="547"/>
      <c r="AM6" s="547"/>
      <c r="AN6" s="547"/>
      <c r="AO6" s="547"/>
      <c r="AP6" s="547"/>
      <c r="AQ6" s="547"/>
      <c r="AR6" s="547"/>
    </row>
    <row r="7" spans="2:44" x14ac:dyDescent="0.25">
      <c r="B7" s="612" t="s">
        <v>139</v>
      </c>
      <c r="C7" s="584" t="s">
        <v>1613</v>
      </c>
      <c r="D7" s="546"/>
      <c r="E7" s="547"/>
      <c r="F7" s="547"/>
      <c r="G7" s="547"/>
      <c r="H7" s="547"/>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7"/>
      <c r="AH7" s="547"/>
      <c r="AI7" s="547"/>
      <c r="AJ7" s="547"/>
      <c r="AK7" s="547"/>
      <c r="AL7" s="547"/>
      <c r="AM7" s="547"/>
      <c r="AN7" s="547"/>
      <c r="AO7" s="547"/>
      <c r="AP7" s="547"/>
      <c r="AQ7" s="547"/>
      <c r="AR7" s="547"/>
    </row>
    <row r="8" spans="2:44" x14ac:dyDescent="0.25">
      <c r="B8" s="612" t="s">
        <v>101</v>
      </c>
      <c r="C8" s="584" t="s">
        <v>1613</v>
      </c>
      <c r="D8" s="546"/>
      <c r="E8" s="547"/>
      <c r="F8" s="547"/>
      <c r="G8" s="547"/>
      <c r="H8" s="547"/>
      <c r="I8" s="547"/>
      <c r="J8" s="547"/>
      <c r="K8" s="547"/>
      <c r="L8" s="547"/>
      <c r="M8" s="547"/>
      <c r="N8" s="547"/>
      <c r="O8" s="547"/>
      <c r="P8" s="547"/>
      <c r="Q8" s="547"/>
      <c r="R8" s="547"/>
      <c r="S8" s="547"/>
      <c r="T8" s="547"/>
      <c r="U8" s="547"/>
      <c r="V8" s="547"/>
      <c r="W8" s="547"/>
      <c r="X8" s="547"/>
      <c r="Y8" s="547"/>
      <c r="Z8" s="547"/>
      <c r="AA8" s="547"/>
      <c r="AB8" s="547"/>
      <c r="AC8" s="547"/>
      <c r="AD8" s="547"/>
      <c r="AE8" s="547"/>
      <c r="AF8" s="547"/>
      <c r="AG8" s="547"/>
      <c r="AH8" s="547"/>
      <c r="AI8" s="547"/>
      <c r="AJ8" s="547"/>
      <c r="AK8" s="547"/>
      <c r="AL8" s="547"/>
      <c r="AM8" s="547"/>
      <c r="AN8" s="547"/>
      <c r="AO8" s="547"/>
      <c r="AP8" s="547"/>
      <c r="AQ8" s="547"/>
      <c r="AR8" s="547"/>
    </row>
    <row r="9" spans="2:44" x14ac:dyDescent="0.25">
      <c r="B9" s="611"/>
      <c r="C9" s="609"/>
      <c r="D9" s="544"/>
      <c r="E9" s="547"/>
      <c r="F9" s="547"/>
      <c r="G9" s="547"/>
      <c r="H9" s="547"/>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47"/>
      <c r="AM9" s="547"/>
      <c r="AN9" s="547"/>
      <c r="AO9" s="547"/>
      <c r="AP9" s="547"/>
      <c r="AQ9" s="547"/>
      <c r="AR9" s="547"/>
    </row>
    <row r="10" spans="2:44" x14ac:dyDescent="0.25">
      <c r="B10" s="613" t="s">
        <v>1614</v>
      </c>
      <c r="C10" s="607"/>
      <c r="D10" s="598"/>
      <c r="E10" s="600">
        <f>SUM(E5:E8)</f>
        <v>0</v>
      </c>
      <c r="F10" s="600">
        <f t="shared" ref="F10:AR10" si="3">SUM(F5:F8)</f>
        <v>0</v>
      </c>
      <c r="G10" s="600">
        <f t="shared" si="3"/>
        <v>0</v>
      </c>
      <c r="H10" s="600">
        <f t="shared" si="3"/>
        <v>0</v>
      </c>
      <c r="I10" s="600">
        <f t="shared" si="3"/>
        <v>0</v>
      </c>
      <c r="J10" s="600">
        <f t="shared" si="3"/>
        <v>0</v>
      </c>
      <c r="K10" s="600">
        <f t="shared" si="3"/>
        <v>0</v>
      </c>
      <c r="L10" s="600">
        <f t="shared" si="3"/>
        <v>0</v>
      </c>
      <c r="M10" s="600">
        <f t="shared" si="3"/>
        <v>0</v>
      </c>
      <c r="N10" s="600">
        <f t="shared" si="3"/>
        <v>0</v>
      </c>
      <c r="O10" s="600">
        <f t="shared" si="3"/>
        <v>0</v>
      </c>
      <c r="P10" s="600">
        <f t="shared" si="3"/>
        <v>0</v>
      </c>
      <c r="Q10" s="600">
        <f t="shared" si="3"/>
        <v>0</v>
      </c>
      <c r="R10" s="600">
        <f t="shared" si="3"/>
        <v>0</v>
      </c>
      <c r="S10" s="600">
        <f t="shared" si="3"/>
        <v>0</v>
      </c>
      <c r="T10" s="600">
        <f t="shared" si="3"/>
        <v>0</v>
      </c>
      <c r="U10" s="600">
        <f t="shared" si="3"/>
        <v>0</v>
      </c>
      <c r="V10" s="600">
        <f t="shared" si="3"/>
        <v>0</v>
      </c>
      <c r="W10" s="600">
        <f t="shared" si="3"/>
        <v>0</v>
      </c>
      <c r="X10" s="600">
        <f t="shared" si="3"/>
        <v>0</v>
      </c>
      <c r="Y10" s="600">
        <f t="shared" si="3"/>
        <v>0</v>
      </c>
      <c r="Z10" s="600">
        <f t="shared" si="3"/>
        <v>0</v>
      </c>
      <c r="AA10" s="600">
        <f t="shared" si="3"/>
        <v>0</v>
      </c>
      <c r="AB10" s="600">
        <f t="shared" si="3"/>
        <v>0</v>
      </c>
      <c r="AC10" s="600">
        <f t="shared" si="3"/>
        <v>0</v>
      </c>
      <c r="AD10" s="600">
        <f t="shared" si="3"/>
        <v>0</v>
      </c>
      <c r="AE10" s="600">
        <f t="shared" si="3"/>
        <v>0</v>
      </c>
      <c r="AF10" s="600">
        <f t="shared" si="3"/>
        <v>0</v>
      </c>
      <c r="AG10" s="600">
        <f t="shared" si="3"/>
        <v>0</v>
      </c>
      <c r="AH10" s="600">
        <f t="shared" si="3"/>
        <v>0</v>
      </c>
      <c r="AI10" s="600">
        <f t="shared" si="3"/>
        <v>0</v>
      </c>
      <c r="AJ10" s="600">
        <f t="shared" si="3"/>
        <v>0</v>
      </c>
      <c r="AK10" s="600">
        <f t="shared" si="3"/>
        <v>0</v>
      </c>
      <c r="AL10" s="600">
        <f t="shared" si="3"/>
        <v>0</v>
      </c>
      <c r="AM10" s="600">
        <f t="shared" si="3"/>
        <v>0</v>
      </c>
      <c r="AN10" s="600">
        <f t="shared" si="3"/>
        <v>0</v>
      </c>
      <c r="AO10" s="600">
        <f t="shared" si="3"/>
        <v>0</v>
      </c>
      <c r="AP10" s="600">
        <f t="shared" si="3"/>
        <v>0</v>
      </c>
      <c r="AQ10" s="600">
        <f t="shared" si="3"/>
        <v>0</v>
      </c>
      <c r="AR10" s="600">
        <f t="shared" si="3"/>
        <v>0</v>
      </c>
    </row>
    <row r="11" spans="2:44" x14ac:dyDescent="0.25">
      <c r="C11" s="609"/>
      <c r="D11" s="544"/>
      <c r="E11" s="547"/>
      <c r="F11" s="547"/>
      <c r="G11" s="547"/>
      <c r="H11" s="547"/>
      <c r="I11" s="547"/>
      <c r="J11" s="547"/>
      <c r="K11" s="547"/>
      <c r="L11" s="547"/>
      <c r="M11" s="547"/>
      <c r="N11" s="547"/>
      <c r="O11" s="547"/>
      <c r="P11" s="547"/>
      <c r="Q11" s="547"/>
      <c r="R11" s="547"/>
      <c r="S11" s="547"/>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row>
    <row r="12" spans="2:44" x14ac:dyDescent="0.25">
      <c r="B12" s="608" t="s">
        <v>1615</v>
      </c>
      <c r="C12" s="596"/>
      <c r="D12" s="596"/>
      <c r="E12" s="596"/>
      <c r="F12" s="596"/>
      <c r="G12" s="596"/>
      <c r="H12" s="596"/>
      <c r="I12" s="596"/>
      <c r="J12" s="596"/>
      <c r="K12" s="596"/>
      <c r="L12" s="596"/>
      <c r="M12" s="596"/>
      <c r="N12" s="596"/>
      <c r="O12" s="596"/>
      <c r="P12" s="596"/>
      <c r="Q12" s="596"/>
      <c r="R12" s="596"/>
      <c r="S12" s="596"/>
      <c r="T12" s="596"/>
      <c r="U12" s="596"/>
      <c r="V12" s="596"/>
      <c r="W12" s="596"/>
      <c r="X12" s="596"/>
      <c r="Y12" s="596"/>
      <c r="Z12" s="596"/>
      <c r="AA12" s="596"/>
      <c r="AB12" s="596"/>
      <c r="AC12" s="596"/>
      <c r="AD12" s="596"/>
      <c r="AE12" s="596"/>
      <c r="AF12" s="596"/>
      <c r="AG12" s="596"/>
      <c r="AH12" s="596"/>
      <c r="AI12" s="596"/>
      <c r="AJ12" s="596"/>
      <c r="AK12" s="596"/>
      <c r="AL12" s="596"/>
      <c r="AM12" s="596"/>
      <c r="AN12" s="596"/>
      <c r="AO12" s="596"/>
      <c r="AP12" s="596"/>
      <c r="AQ12" s="596"/>
      <c r="AR12" s="596"/>
    </row>
    <row r="13" spans="2:44" x14ac:dyDescent="0.25">
      <c r="B13" s="611" t="s">
        <v>542</v>
      </c>
      <c r="C13" s="584"/>
      <c r="D13" s="546"/>
      <c r="E13" s="582"/>
      <c r="F13" s="582"/>
      <c r="G13" s="582"/>
      <c r="H13" s="582"/>
      <c r="I13" s="582"/>
      <c r="J13" s="582"/>
      <c r="K13" s="582"/>
      <c r="L13" s="547">
        <f>SUM(E13:K13)</f>
        <v>0</v>
      </c>
      <c r="M13" s="582"/>
      <c r="N13" s="582"/>
      <c r="O13" s="582"/>
      <c r="P13" s="582"/>
      <c r="Q13" s="582"/>
      <c r="R13" s="582"/>
      <c r="S13" s="582"/>
      <c r="T13" s="547">
        <f>SUM(M13:S13)</f>
        <v>0</v>
      </c>
      <c r="U13" s="582"/>
      <c r="V13" s="582"/>
      <c r="W13" s="582"/>
      <c r="X13" s="582"/>
      <c r="Y13" s="582"/>
      <c r="Z13" s="582"/>
      <c r="AA13" s="582"/>
      <c r="AB13" s="547"/>
      <c r="AC13" s="582"/>
      <c r="AD13" s="582"/>
      <c r="AE13" s="582"/>
      <c r="AF13" s="582"/>
      <c r="AG13" s="582"/>
      <c r="AH13" s="582"/>
      <c r="AI13" s="582"/>
      <c r="AJ13" s="547"/>
      <c r="AK13" s="582"/>
      <c r="AL13" s="582"/>
      <c r="AM13" s="582"/>
      <c r="AN13" s="582"/>
      <c r="AO13" s="582"/>
      <c r="AP13" s="582"/>
      <c r="AQ13" s="582"/>
      <c r="AR13" s="547"/>
    </row>
    <row r="14" spans="2:44" x14ac:dyDescent="0.25">
      <c r="B14" s="612" t="s">
        <v>121</v>
      </c>
      <c r="C14" s="584" t="s">
        <v>1616</v>
      </c>
      <c r="D14" s="546"/>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c r="AG14" s="547"/>
      <c r="AH14" s="547"/>
      <c r="AI14" s="547"/>
      <c r="AJ14" s="547"/>
      <c r="AK14" s="547"/>
      <c r="AL14" s="547"/>
      <c r="AM14" s="547"/>
      <c r="AN14" s="547"/>
      <c r="AO14" s="547"/>
      <c r="AP14" s="547"/>
      <c r="AQ14" s="547"/>
      <c r="AR14" s="547"/>
    </row>
    <row r="15" spans="2:44" x14ac:dyDescent="0.25">
      <c r="B15" s="612" t="s">
        <v>139</v>
      </c>
      <c r="C15" s="584" t="s">
        <v>1616</v>
      </c>
      <c r="D15" s="546"/>
      <c r="E15" s="547"/>
      <c r="F15" s="547"/>
      <c r="G15" s="547"/>
      <c r="H15" s="547"/>
      <c r="I15" s="547"/>
      <c r="J15" s="547"/>
      <c r="K15" s="547"/>
      <c r="L15" s="547"/>
      <c r="M15" s="547"/>
      <c r="N15" s="547"/>
      <c r="O15" s="547"/>
      <c r="P15" s="547"/>
      <c r="Q15" s="547"/>
      <c r="R15" s="547"/>
      <c r="S15" s="547"/>
      <c r="T15" s="547"/>
      <c r="U15" s="547"/>
      <c r="V15" s="547"/>
      <c r="W15" s="547"/>
      <c r="X15" s="547"/>
      <c r="Y15" s="547"/>
      <c r="Z15" s="547"/>
      <c r="AA15" s="547"/>
      <c r="AB15" s="547"/>
      <c r="AC15" s="547"/>
      <c r="AD15" s="547"/>
      <c r="AE15" s="547"/>
      <c r="AF15" s="547"/>
      <c r="AG15" s="547"/>
      <c r="AH15" s="547"/>
      <c r="AI15" s="547"/>
      <c r="AJ15" s="547"/>
      <c r="AK15" s="547"/>
      <c r="AL15" s="547"/>
      <c r="AM15" s="547"/>
      <c r="AN15" s="547"/>
      <c r="AO15" s="547"/>
      <c r="AP15" s="547"/>
      <c r="AQ15" s="547"/>
      <c r="AR15" s="547"/>
    </row>
    <row r="16" spans="2:44" x14ac:dyDescent="0.25">
      <c r="B16" s="612" t="s">
        <v>101</v>
      </c>
      <c r="C16" s="584" t="s">
        <v>1616</v>
      </c>
      <c r="D16" s="546"/>
      <c r="E16" s="547"/>
      <c r="F16" s="547"/>
      <c r="G16" s="547"/>
      <c r="H16" s="547"/>
      <c r="I16" s="547"/>
      <c r="J16" s="547"/>
      <c r="K16" s="547"/>
      <c r="L16" s="547"/>
      <c r="M16" s="547"/>
      <c r="N16" s="547"/>
      <c r="O16" s="547"/>
      <c r="P16" s="547"/>
      <c r="Q16" s="547"/>
      <c r="R16" s="547"/>
      <c r="S16" s="547"/>
      <c r="T16" s="547"/>
      <c r="U16" s="547"/>
      <c r="V16" s="547"/>
      <c r="W16" s="547"/>
      <c r="X16" s="547"/>
      <c r="Y16" s="547"/>
      <c r="Z16" s="547"/>
      <c r="AA16" s="547"/>
      <c r="AB16" s="547"/>
      <c r="AC16" s="547"/>
      <c r="AD16" s="547"/>
      <c r="AE16" s="547"/>
      <c r="AF16" s="547"/>
      <c r="AG16" s="547"/>
      <c r="AH16" s="547"/>
      <c r="AI16" s="547"/>
      <c r="AJ16" s="547"/>
      <c r="AK16" s="547"/>
      <c r="AL16" s="547"/>
      <c r="AM16" s="547"/>
      <c r="AN16" s="547"/>
      <c r="AO16" s="547"/>
      <c r="AP16" s="547"/>
      <c r="AQ16" s="547"/>
      <c r="AR16" s="547"/>
    </row>
    <row r="17" spans="2:44" x14ac:dyDescent="0.25">
      <c r="B17" s="611"/>
      <c r="C17" s="609"/>
      <c r="D17" s="544"/>
      <c r="E17" s="547"/>
      <c r="F17" s="547"/>
      <c r="G17" s="547"/>
      <c r="H17" s="547"/>
      <c r="I17" s="547"/>
      <c r="J17" s="547"/>
      <c r="K17" s="547"/>
      <c r="L17" s="547"/>
      <c r="M17" s="547"/>
      <c r="N17" s="547"/>
      <c r="O17" s="547"/>
      <c r="P17" s="547"/>
      <c r="Q17" s="547"/>
      <c r="R17" s="547"/>
      <c r="S17" s="547"/>
      <c r="T17" s="547"/>
      <c r="U17" s="547"/>
      <c r="V17" s="547"/>
      <c r="W17" s="547"/>
      <c r="X17" s="547"/>
      <c r="Y17" s="547"/>
      <c r="Z17" s="547"/>
      <c r="AA17" s="547"/>
      <c r="AB17" s="547">
        <f t="shared" ref="AB17" si="4">SUM(U17:AA17)</f>
        <v>0</v>
      </c>
      <c r="AC17" s="547"/>
      <c r="AD17" s="547"/>
      <c r="AE17" s="547"/>
      <c r="AF17" s="547"/>
      <c r="AG17" s="547"/>
      <c r="AH17" s="547"/>
      <c r="AI17" s="547"/>
      <c r="AJ17" s="547">
        <f t="shared" ref="AJ17" si="5">SUM(AC17:AI17)</f>
        <v>0</v>
      </c>
      <c r="AK17" s="547"/>
      <c r="AL17" s="547"/>
      <c r="AM17" s="547"/>
      <c r="AN17" s="547"/>
      <c r="AO17" s="547"/>
      <c r="AP17" s="547"/>
      <c r="AQ17" s="547"/>
      <c r="AR17" s="547">
        <f t="shared" ref="AR17" si="6">SUM(AK17:AQ17)</f>
        <v>0</v>
      </c>
    </row>
    <row r="18" spans="2:44" x14ac:dyDescent="0.25">
      <c r="B18" s="613" t="s">
        <v>1617</v>
      </c>
      <c r="C18" s="607"/>
      <c r="D18" s="598"/>
      <c r="E18" s="600">
        <f>SUM(E13:E16)</f>
        <v>0</v>
      </c>
      <c r="F18" s="600">
        <f t="shared" ref="F18:AR18" si="7">SUM(F13:F16)</f>
        <v>0</v>
      </c>
      <c r="G18" s="600">
        <f t="shared" si="7"/>
        <v>0</v>
      </c>
      <c r="H18" s="600">
        <f t="shared" si="7"/>
        <v>0</v>
      </c>
      <c r="I18" s="600">
        <f t="shared" si="7"/>
        <v>0</v>
      </c>
      <c r="J18" s="600">
        <f t="shared" si="7"/>
        <v>0</v>
      </c>
      <c r="K18" s="600">
        <f t="shared" si="7"/>
        <v>0</v>
      </c>
      <c r="L18" s="600">
        <f t="shared" si="7"/>
        <v>0</v>
      </c>
      <c r="M18" s="600">
        <f t="shared" si="7"/>
        <v>0</v>
      </c>
      <c r="N18" s="600">
        <f t="shared" si="7"/>
        <v>0</v>
      </c>
      <c r="O18" s="600">
        <f t="shared" si="7"/>
        <v>0</v>
      </c>
      <c r="P18" s="600">
        <f t="shared" si="7"/>
        <v>0</v>
      </c>
      <c r="Q18" s="600">
        <f t="shared" si="7"/>
        <v>0</v>
      </c>
      <c r="R18" s="600">
        <f t="shared" si="7"/>
        <v>0</v>
      </c>
      <c r="S18" s="600">
        <f t="shared" si="7"/>
        <v>0</v>
      </c>
      <c r="T18" s="600">
        <f t="shared" si="7"/>
        <v>0</v>
      </c>
      <c r="U18" s="600">
        <f t="shared" si="7"/>
        <v>0</v>
      </c>
      <c r="V18" s="600">
        <f t="shared" si="7"/>
        <v>0</v>
      </c>
      <c r="W18" s="600">
        <f t="shared" si="7"/>
        <v>0</v>
      </c>
      <c r="X18" s="600">
        <f t="shared" si="7"/>
        <v>0</v>
      </c>
      <c r="Y18" s="600">
        <f t="shared" si="7"/>
        <v>0</v>
      </c>
      <c r="Z18" s="600">
        <f t="shared" si="7"/>
        <v>0</v>
      </c>
      <c r="AA18" s="600">
        <f t="shared" si="7"/>
        <v>0</v>
      </c>
      <c r="AB18" s="600">
        <f t="shared" si="7"/>
        <v>0</v>
      </c>
      <c r="AC18" s="600">
        <f t="shared" si="7"/>
        <v>0</v>
      </c>
      <c r="AD18" s="600">
        <f t="shared" si="7"/>
        <v>0</v>
      </c>
      <c r="AE18" s="600">
        <f t="shared" si="7"/>
        <v>0</v>
      </c>
      <c r="AF18" s="600">
        <f t="shared" si="7"/>
        <v>0</v>
      </c>
      <c r="AG18" s="600">
        <f t="shared" si="7"/>
        <v>0</v>
      </c>
      <c r="AH18" s="600">
        <f t="shared" si="7"/>
        <v>0</v>
      </c>
      <c r="AI18" s="600">
        <f t="shared" si="7"/>
        <v>0</v>
      </c>
      <c r="AJ18" s="600">
        <f t="shared" si="7"/>
        <v>0</v>
      </c>
      <c r="AK18" s="600">
        <f t="shared" si="7"/>
        <v>0</v>
      </c>
      <c r="AL18" s="600">
        <f t="shared" si="7"/>
        <v>0</v>
      </c>
      <c r="AM18" s="600">
        <f t="shared" si="7"/>
        <v>0</v>
      </c>
      <c r="AN18" s="600">
        <f t="shared" si="7"/>
        <v>0</v>
      </c>
      <c r="AO18" s="600">
        <f t="shared" si="7"/>
        <v>0</v>
      </c>
      <c r="AP18" s="600">
        <f t="shared" si="7"/>
        <v>0</v>
      </c>
      <c r="AQ18" s="600">
        <f t="shared" si="7"/>
        <v>0</v>
      </c>
      <c r="AR18" s="600">
        <f t="shared" si="7"/>
        <v>0</v>
      </c>
    </row>
    <row r="20" spans="2:44" x14ac:dyDescent="0.25">
      <c r="B20" s="608" t="s">
        <v>1618</v>
      </c>
      <c r="C20" s="596"/>
      <c r="D20" s="596"/>
      <c r="E20" s="596"/>
      <c r="F20" s="596"/>
      <c r="G20" s="596"/>
      <c r="H20" s="596"/>
      <c r="I20" s="596"/>
      <c r="J20" s="596"/>
      <c r="K20" s="596"/>
      <c r="L20" s="596"/>
      <c r="M20" s="596"/>
      <c r="N20" s="596"/>
      <c r="O20" s="596"/>
      <c r="P20" s="596"/>
      <c r="Q20" s="596"/>
      <c r="R20" s="596"/>
      <c r="S20" s="596"/>
      <c r="T20" s="596"/>
      <c r="U20" s="596"/>
      <c r="V20" s="596"/>
      <c r="W20" s="596"/>
      <c r="X20" s="596"/>
      <c r="Y20" s="596"/>
      <c r="Z20" s="596"/>
      <c r="AA20" s="596"/>
      <c r="AB20" s="596"/>
      <c r="AC20" s="596"/>
      <c r="AD20" s="596"/>
      <c r="AE20" s="596"/>
      <c r="AF20" s="596"/>
      <c r="AG20" s="596"/>
      <c r="AH20" s="596"/>
      <c r="AI20" s="596"/>
      <c r="AJ20" s="596"/>
      <c r="AK20" s="596"/>
      <c r="AL20" s="596"/>
      <c r="AM20" s="596"/>
      <c r="AN20" s="596"/>
      <c r="AO20" s="596"/>
      <c r="AP20" s="596"/>
      <c r="AQ20" s="596"/>
      <c r="AR20" s="596"/>
    </row>
    <row r="21" spans="2:44" x14ac:dyDescent="0.25">
      <c r="B21" s="611" t="s">
        <v>542</v>
      </c>
      <c r="C21" s="584"/>
      <c r="D21" s="546"/>
      <c r="E21" s="582"/>
      <c r="F21" s="582"/>
      <c r="G21" s="582"/>
      <c r="H21" s="582"/>
      <c r="I21" s="582"/>
      <c r="J21" s="582"/>
      <c r="K21" s="582"/>
      <c r="L21" s="547">
        <f>SUM(E21:K21)</f>
        <v>0</v>
      </c>
      <c r="M21" s="582"/>
      <c r="N21" s="582"/>
      <c r="O21" s="582"/>
      <c r="P21" s="582"/>
      <c r="Q21" s="582"/>
      <c r="R21" s="582"/>
      <c r="S21" s="582"/>
      <c r="T21" s="547">
        <f>SUM(M21:S21)</f>
        <v>0</v>
      </c>
      <c r="U21" s="582"/>
      <c r="V21" s="582"/>
      <c r="W21" s="582"/>
      <c r="X21" s="582"/>
      <c r="Y21" s="582"/>
      <c r="Z21" s="582"/>
      <c r="AA21" s="582"/>
      <c r="AB21" s="547">
        <f t="shared" ref="AB21:AB25" si="8">SUM(U21:AA21)</f>
        <v>0</v>
      </c>
      <c r="AC21" s="582"/>
      <c r="AD21" s="582"/>
      <c r="AE21" s="582"/>
      <c r="AF21" s="582"/>
      <c r="AG21" s="582"/>
      <c r="AH21" s="582"/>
      <c r="AI21" s="582"/>
      <c r="AJ21" s="547">
        <f t="shared" ref="AJ21:AJ25" si="9">SUM(AC21:AI21)</f>
        <v>0</v>
      </c>
      <c r="AK21" s="582"/>
      <c r="AL21" s="582"/>
      <c r="AM21" s="582"/>
      <c r="AN21" s="582"/>
      <c r="AO21" s="582"/>
      <c r="AP21" s="582"/>
      <c r="AQ21" s="582"/>
      <c r="AR21" s="547">
        <f t="shared" ref="AR21:AR25" si="10">SUM(AK21:AQ21)</f>
        <v>0</v>
      </c>
    </row>
    <row r="22" spans="2:44" x14ac:dyDescent="0.25">
      <c r="B22" s="612" t="s">
        <v>121</v>
      </c>
      <c r="C22" s="584" t="s">
        <v>1619</v>
      </c>
      <c r="D22" s="546"/>
      <c r="E22" s="547">
        <f>SUMIF('Employee Cost'!$C$5:$C$40,'O&amp;M'!$C22,'Employee Cost'!E$5:E$40)</f>
        <v>0</v>
      </c>
      <c r="F22" s="547">
        <f>SUMIF('Employee Cost'!$C$5:$C$40,'O&amp;M'!$C22,'Employee Cost'!F$5:F$40)</f>
        <v>0</v>
      </c>
      <c r="G22" s="547">
        <f>SUMIF('Employee Cost'!$C$5:$C$40,'O&amp;M'!$C22,'Employee Cost'!G$5:G$40)</f>
        <v>0</v>
      </c>
      <c r="H22" s="547">
        <f>SUMIF('Employee Cost'!$C$5:$C$40,'O&amp;M'!$C22,'Employee Cost'!H$5:H$40)</f>
        <v>0</v>
      </c>
      <c r="I22" s="547">
        <f>SUMIF('Employee Cost'!$C$5:$C$40,'O&amp;M'!$C22,'Employee Cost'!I$5:I$40)</f>
        <v>0</v>
      </c>
      <c r="J22" s="547">
        <f>SUMIF('Employee Cost'!$C$5:$C$40,'O&amp;M'!$C22,'Employee Cost'!J$5:J$40)</f>
        <v>0</v>
      </c>
      <c r="K22" s="547">
        <f>SUMIF('Employee Cost'!$C$5:$C$40,'O&amp;M'!$C22,'Employee Cost'!K$5:K$40)</f>
        <v>0</v>
      </c>
      <c r="L22" s="547">
        <f t="shared" ref="L22:L25" si="11">SUM(E22:K22)</f>
        <v>0</v>
      </c>
      <c r="M22" s="547">
        <f>SUMIF('Employee Cost'!$C$5:$C$40,'O&amp;M'!$C22,'Employee Cost'!M$5:M$40)</f>
        <v>0</v>
      </c>
      <c r="N22" s="547">
        <f>SUMIF('Employee Cost'!$C$5:$C$40,'O&amp;M'!$C22,'Employee Cost'!N$5:N$40)</f>
        <v>0</v>
      </c>
      <c r="O22" s="547">
        <f>SUMIF('Employee Cost'!$C$5:$C$40,'O&amp;M'!$C22,'Employee Cost'!O$5:O$40)</f>
        <v>0</v>
      </c>
      <c r="P22" s="547">
        <f>SUMIF('Employee Cost'!$C$5:$C$40,'O&amp;M'!$C22,'Employee Cost'!P$5:P$40)</f>
        <v>0</v>
      </c>
      <c r="Q22" s="547">
        <f>SUMIF('Employee Cost'!$C$5:$C$40,'O&amp;M'!$C22,'Employee Cost'!Q$5:Q$40)</f>
        <v>0</v>
      </c>
      <c r="R22" s="547">
        <f>SUMIF('Employee Cost'!$C$5:$C$40,'O&amp;M'!$C22,'Employee Cost'!R$5:R$40)</f>
        <v>0</v>
      </c>
      <c r="S22" s="547">
        <f>SUMIF('Employee Cost'!$C$5:$C$40,'O&amp;M'!$C22,'Employee Cost'!S$5:S$40)</f>
        <v>0</v>
      </c>
      <c r="T22" s="547">
        <f t="shared" ref="T22:T25" si="12">SUM(M22:S22)</f>
        <v>0</v>
      </c>
      <c r="U22" s="547">
        <f>SUMIF('Employee Cost'!$C$5:$C$40,'O&amp;M'!$C22,'Employee Cost'!U$5:U$40)</f>
        <v>0</v>
      </c>
      <c r="V22" s="547">
        <f>SUMIF('Employee Cost'!$C$5:$C$40,'O&amp;M'!$C22,'Employee Cost'!V$5:V$40)</f>
        <v>0</v>
      </c>
      <c r="W22" s="547">
        <f>SUMIF('Employee Cost'!$C$5:$C$40,'O&amp;M'!$C22,'Employee Cost'!W$5:W$40)</f>
        <v>0</v>
      </c>
      <c r="X22" s="547">
        <f>SUMIF('Employee Cost'!$C$5:$C$40,'O&amp;M'!$C22,'Employee Cost'!X$5:X$40)</f>
        <v>0</v>
      </c>
      <c r="Y22" s="547">
        <f>SUMIF('Employee Cost'!$C$5:$C$40,'O&amp;M'!$C22,'Employee Cost'!Y$5:Y$40)</f>
        <v>0</v>
      </c>
      <c r="Z22" s="547">
        <f>SUMIF('Employee Cost'!$C$5:$C$40,'O&amp;M'!$C22,'Employee Cost'!Z$5:Z$40)</f>
        <v>0</v>
      </c>
      <c r="AA22" s="547">
        <f>SUMIF('Employee Cost'!$C$5:$C$40,'O&amp;M'!$C22,'Employee Cost'!AA$5:AA$40)</f>
        <v>0</v>
      </c>
      <c r="AB22" s="547">
        <f t="shared" si="8"/>
        <v>0</v>
      </c>
      <c r="AC22" s="547">
        <f>SUMIF('Employee Cost'!$C$5:$C$40,'O&amp;M'!$C22,'Employee Cost'!AC$5:AC$40)</f>
        <v>0</v>
      </c>
      <c r="AD22" s="547">
        <f>SUMIF('Employee Cost'!$C$5:$C$40,'O&amp;M'!$C22,'Employee Cost'!AD$5:AD$40)</f>
        <v>0</v>
      </c>
      <c r="AE22" s="547">
        <f>SUMIF('Employee Cost'!$C$5:$C$40,'O&amp;M'!$C22,'Employee Cost'!AE$5:AE$40)</f>
        <v>0</v>
      </c>
      <c r="AF22" s="547">
        <f>SUMIF('Employee Cost'!$C$5:$C$40,'O&amp;M'!$C22,'Employee Cost'!AF$5:AF$40)</f>
        <v>0</v>
      </c>
      <c r="AG22" s="547">
        <f>SUMIF('Employee Cost'!$C$5:$C$40,'O&amp;M'!$C22,'Employee Cost'!AG$5:AG$40)</f>
        <v>0</v>
      </c>
      <c r="AH22" s="547">
        <f>SUMIF('Employee Cost'!$C$5:$C$40,'O&amp;M'!$C22,'Employee Cost'!AH$5:AH$40)</f>
        <v>0</v>
      </c>
      <c r="AI22" s="547">
        <f>SUMIF('Employee Cost'!$C$5:$C$40,'O&amp;M'!$C22,'Employee Cost'!AI$5:AI$40)</f>
        <v>0</v>
      </c>
      <c r="AJ22" s="547">
        <f t="shared" si="9"/>
        <v>0</v>
      </c>
      <c r="AK22" s="547">
        <f>SUMIF('Employee Cost'!$C$5:$C$40,'O&amp;M'!$C22,'Employee Cost'!AK$5:AK$40)</f>
        <v>0</v>
      </c>
      <c r="AL22" s="547">
        <f>SUMIF('Employee Cost'!$C$5:$C$40,'O&amp;M'!$C22,'Employee Cost'!AL$5:AL$40)</f>
        <v>0</v>
      </c>
      <c r="AM22" s="547">
        <f>SUMIF('Employee Cost'!$C$5:$C$40,'O&amp;M'!$C22,'Employee Cost'!AM$5:AM$40)</f>
        <v>0</v>
      </c>
      <c r="AN22" s="547">
        <f>SUMIF('Employee Cost'!$C$5:$C$40,'O&amp;M'!$C22,'Employee Cost'!AN$5:AN$40)</f>
        <v>0</v>
      </c>
      <c r="AO22" s="547">
        <f>SUMIF('Employee Cost'!$C$5:$C$40,'O&amp;M'!$C22,'Employee Cost'!AO$5:AO$40)</f>
        <v>0</v>
      </c>
      <c r="AP22" s="547">
        <f>SUMIF('Employee Cost'!$C$5:$C$40,'O&amp;M'!$C22,'Employee Cost'!AP$5:AP$40)</f>
        <v>0</v>
      </c>
      <c r="AQ22" s="547">
        <f>SUMIF('Employee Cost'!$C$5:$C$40,'O&amp;M'!$C22,'Employee Cost'!AQ$5:AQ$40)</f>
        <v>0</v>
      </c>
      <c r="AR22" s="547">
        <f t="shared" si="10"/>
        <v>0</v>
      </c>
    </row>
    <row r="23" spans="2:44" x14ac:dyDescent="0.25">
      <c r="B23" s="612" t="s">
        <v>139</v>
      </c>
      <c r="C23" s="584" t="s">
        <v>1619</v>
      </c>
      <c r="D23" s="546"/>
      <c r="E23" s="547">
        <f>SUMIF('R&amp;M Cost'!$C$5:$C$40,'O&amp;M'!$C23,'R&amp;M Cost'!E$5:E$40)</f>
        <v>0</v>
      </c>
      <c r="F23" s="547">
        <f>SUMIF('R&amp;M Cost'!$C$5:$C$40,'O&amp;M'!$C23,'R&amp;M Cost'!F$5:F$40)</f>
        <v>0</v>
      </c>
      <c r="G23" s="547">
        <f>SUMIF('R&amp;M Cost'!$C$5:$C$40,'O&amp;M'!$C23,'R&amp;M Cost'!G$5:G$40)</f>
        <v>0</v>
      </c>
      <c r="H23" s="547">
        <f>SUMIF('R&amp;M Cost'!$C$5:$C$40,'O&amp;M'!$C23,'R&amp;M Cost'!H$5:H$40)</f>
        <v>0</v>
      </c>
      <c r="I23" s="547">
        <f>SUMIF('R&amp;M Cost'!$C$5:$C$40,'O&amp;M'!$C23,'R&amp;M Cost'!I$5:I$40)</f>
        <v>0</v>
      </c>
      <c r="J23" s="547">
        <f>SUMIF('R&amp;M Cost'!$C$5:$C$40,'O&amp;M'!$C23,'R&amp;M Cost'!J$5:J$40)</f>
        <v>0</v>
      </c>
      <c r="K23" s="547">
        <f>SUMIF('R&amp;M Cost'!$C$5:$C$40,'O&amp;M'!$C23,'R&amp;M Cost'!K$5:K$40)</f>
        <v>0</v>
      </c>
      <c r="L23" s="547">
        <f t="shared" si="11"/>
        <v>0</v>
      </c>
      <c r="M23" s="547">
        <f>SUMIF('R&amp;M Cost'!$C$5:$C$40,'O&amp;M'!$C23,'R&amp;M Cost'!M$5:M$40)</f>
        <v>0</v>
      </c>
      <c r="N23" s="547">
        <f>SUMIF('R&amp;M Cost'!$C$5:$C$40,'O&amp;M'!$C23,'R&amp;M Cost'!N$5:N$40)</f>
        <v>0</v>
      </c>
      <c r="O23" s="547">
        <f>SUMIF('R&amp;M Cost'!$C$5:$C$40,'O&amp;M'!$C23,'R&amp;M Cost'!O$5:O$40)</f>
        <v>0</v>
      </c>
      <c r="P23" s="547">
        <f>SUMIF('R&amp;M Cost'!$C$5:$C$40,'O&amp;M'!$C23,'R&amp;M Cost'!P$5:P$40)</f>
        <v>0</v>
      </c>
      <c r="Q23" s="547">
        <f>SUMIF('R&amp;M Cost'!$C$5:$C$40,'O&amp;M'!$C23,'R&amp;M Cost'!Q$5:Q$40)</f>
        <v>0</v>
      </c>
      <c r="R23" s="547">
        <f>SUMIF('R&amp;M Cost'!$C$5:$C$40,'O&amp;M'!$C23,'R&amp;M Cost'!R$5:R$40)</f>
        <v>0</v>
      </c>
      <c r="S23" s="547">
        <f>SUMIF('R&amp;M Cost'!$C$5:$C$40,'O&amp;M'!$C23,'R&amp;M Cost'!S$5:S$40)</f>
        <v>0</v>
      </c>
      <c r="T23" s="547">
        <f t="shared" si="12"/>
        <v>0</v>
      </c>
      <c r="U23" s="547">
        <f>SUMIF('R&amp;M Cost'!$C$5:$C$40,'O&amp;M'!$C23,'R&amp;M Cost'!U$5:U$40)</f>
        <v>0</v>
      </c>
      <c r="V23" s="547">
        <f>SUMIF('R&amp;M Cost'!$C$5:$C$40,'O&amp;M'!$C23,'R&amp;M Cost'!V$5:V$40)</f>
        <v>0</v>
      </c>
      <c r="W23" s="547">
        <f>SUMIF('R&amp;M Cost'!$C$5:$C$40,'O&amp;M'!$C23,'R&amp;M Cost'!W$5:W$40)</f>
        <v>0</v>
      </c>
      <c r="X23" s="547">
        <f>SUMIF('R&amp;M Cost'!$C$5:$C$40,'O&amp;M'!$C23,'R&amp;M Cost'!X$5:X$40)</f>
        <v>0</v>
      </c>
      <c r="Y23" s="547">
        <f>SUMIF('R&amp;M Cost'!$C$5:$C$40,'O&amp;M'!$C23,'R&amp;M Cost'!Y$5:Y$40)</f>
        <v>0</v>
      </c>
      <c r="Z23" s="547">
        <f>SUMIF('R&amp;M Cost'!$C$5:$C$40,'O&amp;M'!$C23,'R&amp;M Cost'!Z$5:Z$40)</f>
        <v>0</v>
      </c>
      <c r="AA23" s="547">
        <f>SUMIF('R&amp;M Cost'!$C$5:$C$40,'O&amp;M'!$C23,'R&amp;M Cost'!AA$5:AA$40)</f>
        <v>0</v>
      </c>
      <c r="AB23" s="547">
        <f t="shared" si="8"/>
        <v>0</v>
      </c>
      <c r="AC23" s="547">
        <f>SUMIF('R&amp;M Cost'!$C$5:$C$40,'O&amp;M'!$C23,'R&amp;M Cost'!AC$5:AC$40)</f>
        <v>0</v>
      </c>
      <c r="AD23" s="547">
        <f>SUMIF('R&amp;M Cost'!$C$5:$C$40,'O&amp;M'!$C23,'R&amp;M Cost'!AD$5:AD$40)</f>
        <v>0</v>
      </c>
      <c r="AE23" s="547">
        <f>SUMIF('R&amp;M Cost'!$C$5:$C$40,'O&amp;M'!$C23,'R&amp;M Cost'!AE$5:AE$40)</f>
        <v>0</v>
      </c>
      <c r="AF23" s="547">
        <f>SUMIF('R&amp;M Cost'!$C$5:$C$40,'O&amp;M'!$C23,'R&amp;M Cost'!AF$5:AF$40)</f>
        <v>0</v>
      </c>
      <c r="AG23" s="547">
        <f>SUMIF('R&amp;M Cost'!$C$5:$C$40,'O&amp;M'!$C23,'R&amp;M Cost'!AG$5:AG$40)</f>
        <v>0</v>
      </c>
      <c r="AH23" s="547">
        <f>SUMIF('R&amp;M Cost'!$C$5:$C$40,'O&amp;M'!$C23,'R&amp;M Cost'!AH$5:AH$40)</f>
        <v>0</v>
      </c>
      <c r="AI23" s="547">
        <f>SUMIF('R&amp;M Cost'!$C$5:$C$40,'O&amp;M'!$C23,'R&amp;M Cost'!AI$5:AI$40)</f>
        <v>0</v>
      </c>
      <c r="AJ23" s="547">
        <f t="shared" si="9"/>
        <v>0</v>
      </c>
      <c r="AK23" s="547">
        <f>SUMIF('R&amp;M Cost'!$C$5:$C$40,'O&amp;M'!$C23,'R&amp;M Cost'!AK$5:AK$40)</f>
        <v>0</v>
      </c>
      <c r="AL23" s="547">
        <f>SUMIF('R&amp;M Cost'!$C$5:$C$40,'O&amp;M'!$C23,'R&amp;M Cost'!AL$5:AL$40)</f>
        <v>0</v>
      </c>
      <c r="AM23" s="547">
        <f>SUMIF('R&amp;M Cost'!$C$5:$C$40,'O&amp;M'!$C23,'R&amp;M Cost'!AM$5:AM$40)</f>
        <v>0</v>
      </c>
      <c r="AN23" s="547">
        <f>SUMIF('R&amp;M Cost'!$C$5:$C$40,'O&amp;M'!$C23,'R&amp;M Cost'!AN$5:AN$40)</f>
        <v>0</v>
      </c>
      <c r="AO23" s="547">
        <f>SUMIF('R&amp;M Cost'!$C$5:$C$40,'O&amp;M'!$C23,'R&amp;M Cost'!AO$5:AO$40)</f>
        <v>0</v>
      </c>
      <c r="AP23" s="547">
        <f>SUMIF('R&amp;M Cost'!$C$5:$C$40,'O&amp;M'!$C23,'R&amp;M Cost'!AP$5:AP$40)</f>
        <v>0</v>
      </c>
      <c r="AQ23" s="547">
        <f>SUMIF('R&amp;M Cost'!$C$5:$C$40,'O&amp;M'!$C23,'R&amp;M Cost'!AQ$5:AQ$40)</f>
        <v>0</v>
      </c>
      <c r="AR23" s="547">
        <f t="shared" si="10"/>
        <v>0</v>
      </c>
    </row>
    <row r="24" spans="2:44" x14ac:dyDescent="0.25">
      <c r="B24" s="612" t="s">
        <v>101</v>
      </c>
      <c r="C24" s="584" t="s">
        <v>1619</v>
      </c>
      <c r="D24" s="546"/>
      <c r="E24" s="547">
        <f>SUMIF('A&amp;G Cost'!$C$5:$C$40,'O&amp;M'!$C24,'A&amp;G Cost'!E$5:E$40)</f>
        <v>0</v>
      </c>
      <c r="F24" s="547">
        <f>SUMIF('A&amp;G Cost'!$C$5:$C$40,'O&amp;M'!$C24,'A&amp;G Cost'!F$5:F$40)</f>
        <v>0</v>
      </c>
      <c r="G24" s="547">
        <f>SUMIF('A&amp;G Cost'!$C$5:$C$40,'O&amp;M'!$C24,'A&amp;G Cost'!G$5:G$40)</f>
        <v>0</v>
      </c>
      <c r="H24" s="547">
        <f>SUMIF('A&amp;G Cost'!$C$5:$C$40,'O&amp;M'!$C24,'A&amp;G Cost'!H$5:H$40)</f>
        <v>0</v>
      </c>
      <c r="I24" s="547">
        <f>SUMIF('A&amp;G Cost'!$C$5:$C$40,'O&amp;M'!$C24,'A&amp;G Cost'!I$5:I$40)</f>
        <v>0</v>
      </c>
      <c r="J24" s="547">
        <f>SUMIF('A&amp;G Cost'!$C$5:$C$40,'O&amp;M'!$C24,'A&amp;G Cost'!J$5:J$40)</f>
        <v>0</v>
      </c>
      <c r="K24" s="547">
        <f>SUMIF('A&amp;G Cost'!$C$5:$C$40,'O&amp;M'!$C24,'A&amp;G Cost'!K$5:K$40)</f>
        <v>0</v>
      </c>
      <c r="L24" s="547">
        <f t="shared" si="11"/>
        <v>0</v>
      </c>
      <c r="M24" s="547">
        <f>SUMIF('A&amp;G Cost'!$C$5:$C$40,'O&amp;M'!$C24,'A&amp;G Cost'!M$5:M$40)</f>
        <v>0</v>
      </c>
      <c r="N24" s="547">
        <f>SUMIF('A&amp;G Cost'!$C$5:$C$40,'O&amp;M'!$C24,'A&amp;G Cost'!N$5:N$40)</f>
        <v>0</v>
      </c>
      <c r="O24" s="547">
        <f>SUMIF('A&amp;G Cost'!$C$5:$C$40,'O&amp;M'!$C24,'A&amp;G Cost'!O$5:O$40)</f>
        <v>0</v>
      </c>
      <c r="P24" s="547">
        <f>SUMIF('A&amp;G Cost'!$C$5:$C$40,'O&amp;M'!$C24,'A&amp;G Cost'!P$5:P$40)</f>
        <v>0</v>
      </c>
      <c r="Q24" s="547">
        <f>SUMIF('A&amp;G Cost'!$C$5:$C$40,'O&amp;M'!$C24,'A&amp;G Cost'!Q$5:Q$40)</f>
        <v>0</v>
      </c>
      <c r="R24" s="547">
        <f>SUMIF('A&amp;G Cost'!$C$5:$C$40,'O&amp;M'!$C24,'A&amp;G Cost'!R$5:R$40)</f>
        <v>0</v>
      </c>
      <c r="S24" s="547">
        <f>SUMIF('A&amp;G Cost'!$C$5:$C$40,'O&amp;M'!$C24,'A&amp;G Cost'!S$5:S$40)</f>
        <v>0</v>
      </c>
      <c r="T24" s="547">
        <f t="shared" si="12"/>
        <v>0</v>
      </c>
      <c r="U24" s="547">
        <f>SUMIF('A&amp;G Cost'!$C$5:$C$40,'O&amp;M'!$C24,'A&amp;G Cost'!U$5:U$40)</f>
        <v>0</v>
      </c>
      <c r="V24" s="547">
        <f>SUMIF('A&amp;G Cost'!$C$5:$C$40,'O&amp;M'!$C24,'A&amp;G Cost'!V$5:V$40)</f>
        <v>0</v>
      </c>
      <c r="W24" s="547">
        <f>SUMIF('A&amp;G Cost'!$C$5:$C$40,'O&amp;M'!$C24,'A&amp;G Cost'!W$5:W$40)</f>
        <v>0</v>
      </c>
      <c r="X24" s="547">
        <f>SUMIF('A&amp;G Cost'!$C$5:$C$40,'O&amp;M'!$C24,'A&amp;G Cost'!X$5:X$40)</f>
        <v>0</v>
      </c>
      <c r="Y24" s="547">
        <f>SUMIF('A&amp;G Cost'!$C$5:$C$40,'O&amp;M'!$C24,'A&amp;G Cost'!Y$5:Y$40)</f>
        <v>0</v>
      </c>
      <c r="Z24" s="547">
        <f>SUMIF('A&amp;G Cost'!$C$5:$C$40,'O&amp;M'!$C24,'A&amp;G Cost'!Z$5:Z$40)</f>
        <v>0</v>
      </c>
      <c r="AA24" s="547">
        <f>SUMIF('A&amp;G Cost'!$C$5:$C$40,'O&amp;M'!$C24,'A&amp;G Cost'!AA$5:AA$40)</f>
        <v>0</v>
      </c>
      <c r="AB24" s="547">
        <f t="shared" si="8"/>
        <v>0</v>
      </c>
      <c r="AC24" s="547">
        <f>SUMIF('A&amp;G Cost'!$C$5:$C$40,'O&amp;M'!$C24,'A&amp;G Cost'!AC$5:AC$40)</f>
        <v>0</v>
      </c>
      <c r="AD24" s="547">
        <f>SUMIF('A&amp;G Cost'!$C$5:$C$40,'O&amp;M'!$C24,'A&amp;G Cost'!AD$5:AD$40)</f>
        <v>0</v>
      </c>
      <c r="AE24" s="547">
        <f>SUMIF('A&amp;G Cost'!$C$5:$C$40,'O&amp;M'!$C24,'A&amp;G Cost'!AE$5:AE$40)</f>
        <v>0</v>
      </c>
      <c r="AF24" s="547">
        <f>SUMIF('A&amp;G Cost'!$C$5:$C$40,'O&amp;M'!$C24,'A&amp;G Cost'!AF$5:AF$40)</f>
        <v>0</v>
      </c>
      <c r="AG24" s="547">
        <f>SUMIF('A&amp;G Cost'!$C$5:$C$40,'O&amp;M'!$C24,'A&amp;G Cost'!AG$5:AG$40)</f>
        <v>0</v>
      </c>
      <c r="AH24" s="547">
        <f>SUMIF('A&amp;G Cost'!$C$5:$C$40,'O&amp;M'!$C24,'A&amp;G Cost'!AH$5:AH$40)</f>
        <v>0</v>
      </c>
      <c r="AI24" s="547">
        <f>SUMIF('A&amp;G Cost'!$C$5:$C$40,'O&amp;M'!$C24,'A&amp;G Cost'!AI$5:AI$40)</f>
        <v>0</v>
      </c>
      <c r="AJ24" s="547">
        <f t="shared" si="9"/>
        <v>0</v>
      </c>
      <c r="AK24" s="547">
        <f>SUMIF('A&amp;G Cost'!$C$5:$C$40,'O&amp;M'!$C24,'A&amp;G Cost'!AK$5:AK$40)</f>
        <v>0</v>
      </c>
      <c r="AL24" s="547">
        <f>SUMIF('A&amp;G Cost'!$C$5:$C$40,'O&amp;M'!$C24,'A&amp;G Cost'!AL$5:AL$40)</f>
        <v>0</v>
      </c>
      <c r="AM24" s="547">
        <f>SUMIF('A&amp;G Cost'!$C$5:$C$40,'O&amp;M'!$C24,'A&amp;G Cost'!AM$5:AM$40)</f>
        <v>0</v>
      </c>
      <c r="AN24" s="547">
        <f>SUMIF('A&amp;G Cost'!$C$5:$C$40,'O&amp;M'!$C24,'A&amp;G Cost'!AN$5:AN$40)</f>
        <v>0</v>
      </c>
      <c r="AO24" s="547">
        <f>SUMIF('A&amp;G Cost'!$C$5:$C$40,'O&amp;M'!$C24,'A&amp;G Cost'!AO$5:AO$40)</f>
        <v>0</v>
      </c>
      <c r="AP24" s="547">
        <f>SUMIF('A&amp;G Cost'!$C$5:$C$40,'O&amp;M'!$C24,'A&amp;G Cost'!AP$5:AP$40)</f>
        <v>0</v>
      </c>
      <c r="AQ24" s="547">
        <f>SUMIF('A&amp;G Cost'!$C$5:$C$40,'O&amp;M'!$C24,'A&amp;G Cost'!AQ$5:AQ$40)</f>
        <v>0</v>
      </c>
      <c r="AR24" s="547">
        <f t="shared" si="10"/>
        <v>0</v>
      </c>
    </row>
    <row r="25" spans="2:44" x14ac:dyDescent="0.25">
      <c r="B25" s="611"/>
      <c r="C25" s="609"/>
      <c r="D25" s="544"/>
      <c r="E25" s="547"/>
      <c r="F25" s="547"/>
      <c r="G25" s="547"/>
      <c r="H25" s="547"/>
      <c r="I25" s="547"/>
      <c r="J25" s="547"/>
      <c r="K25" s="547"/>
      <c r="L25" s="547">
        <f t="shared" si="11"/>
        <v>0</v>
      </c>
      <c r="M25" s="547"/>
      <c r="N25" s="547"/>
      <c r="O25" s="547"/>
      <c r="P25" s="547"/>
      <c r="Q25" s="547"/>
      <c r="R25" s="547"/>
      <c r="S25" s="547"/>
      <c r="T25" s="547">
        <f t="shared" si="12"/>
        <v>0</v>
      </c>
      <c r="U25" s="547"/>
      <c r="V25" s="547"/>
      <c r="W25" s="547"/>
      <c r="X25" s="547"/>
      <c r="Y25" s="547"/>
      <c r="Z25" s="547"/>
      <c r="AA25" s="547"/>
      <c r="AB25" s="547">
        <f t="shared" si="8"/>
        <v>0</v>
      </c>
      <c r="AC25" s="547"/>
      <c r="AD25" s="547"/>
      <c r="AE25" s="547"/>
      <c r="AF25" s="547"/>
      <c r="AG25" s="547"/>
      <c r="AH25" s="547"/>
      <c r="AI25" s="547"/>
      <c r="AJ25" s="547">
        <f t="shared" si="9"/>
        <v>0</v>
      </c>
      <c r="AK25" s="547"/>
      <c r="AL25" s="547"/>
      <c r="AM25" s="547"/>
      <c r="AN25" s="547"/>
      <c r="AO25" s="547"/>
      <c r="AP25" s="547"/>
      <c r="AQ25" s="547"/>
      <c r="AR25" s="547">
        <f t="shared" si="10"/>
        <v>0</v>
      </c>
    </row>
    <row r="26" spans="2:44" x14ac:dyDescent="0.25">
      <c r="B26" s="613" t="s">
        <v>1620</v>
      </c>
      <c r="C26" s="607"/>
      <c r="D26" s="598"/>
      <c r="E26" s="600">
        <f>SUM(E21:E24)</f>
        <v>0</v>
      </c>
      <c r="F26" s="600">
        <f t="shared" ref="F26:AR26" si="13">SUM(F21:F24)</f>
        <v>0</v>
      </c>
      <c r="G26" s="600">
        <f t="shared" si="13"/>
        <v>0</v>
      </c>
      <c r="H26" s="600">
        <f t="shared" si="13"/>
        <v>0</v>
      </c>
      <c r="I26" s="600">
        <f t="shared" si="13"/>
        <v>0</v>
      </c>
      <c r="J26" s="600">
        <f t="shared" si="13"/>
        <v>0</v>
      </c>
      <c r="K26" s="600">
        <f t="shared" si="13"/>
        <v>0</v>
      </c>
      <c r="L26" s="600">
        <f t="shared" si="13"/>
        <v>0</v>
      </c>
      <c r="M26" s="600">
        <f t="shared" si="13"/>
        <v>0</v>
      </c>
      <c r="N26" s="600">
        <f t="shared" si="13"/>
        <v>0</v>
      </c>
      <c r="O26" s="600">
        <f t="shared" si="13"/>
        <v>0</v>
      </c>
      <c r="P26" s="600">
        <f t="shared" si="13"/>
        <v>0</v>
      </c>
      <c r="Q26" s="600">
        <f t="shared" si="13"/>
        <v>0</v>
      </c>
      <c r="R26" s="600">
        <f t="shared" si="13"/>
        <v>0</v>
      </c>
      <c r="S26" s="600">
        <f t="shared" si="13"/>
        <v>0</v>
      </c>
      <c r="T26" s="600">
        <f t="shared" si="13"/>
        <v>0</v>
      </c>
      <c r="U26" s="600">
        <f t="shared" si="13"/>
        <v>0</v>
      </c>
      <c r="V26" s="600">
        <f t="shared" si="13"/>
        <v>0</v>
      </c>
      <c r="W26" s="600">
        <f t="shared" si="13"/>
        <v>0</v>
      </c>
      <c r="X26" s="600">
        <f t="shared" si="13"/>
        <v>0</v>
      </c>
      <c r="Y26" s="600">
        <f t="shared" si="13"/>
        <v>0</v>
      </c>
      <c r="Z26" s="600">
        <f t="shared" si="13"/>
        <v>0</v>
      </c>
      <c r="AA26" s="600">
        <f t="shared" si="13"/>
        <v>0</v>
      </c>
      <c r="AB26" s="600">
        <f t="shared" si="13"/>
        <v>0</v>
      </c>
      <c r="AC26" s="600">
        <f t="shared" si="13"/>
        <v>0</v>
      </c>
      <c r="AD26" s="600">
        <f t="shared" si="13"/>
        <v>0</v>
      </c>
      <c r="AE26" s="600">
        <f t="shared" si="13"/>
        <v>0</v>
      </c>
      <c r="AF26" s="600">
        <f t="shared" si="13"/>
        <v>0</v>
      </c>
      <c r="AG26" s="600">
        <f t="shared" si="13"/>
        <v>0</v>
      </c>
      <c r="AH26" s="600">
        <f t="shared" si="13"/>
        <v>0</v>
      </c>
      <c r="AI26" s="600">
        <f t="shared" si="13"/>
        <v>0</v>
      </c>
      <c r="AJ26" s="600">
        <f t="shared" si="13"/>
        <v>0</v>
      </c>
      <c r="AK26" s="600">
        <f t="shared" si="13"/>
        <v>0</v>
      </c>
      <c r="AL26" s="600">
        <f t="shared" si="13"/>
        <v>0</v>
      </c>
      <c r="AM26" s="600">
        <f t="shared" si="13"/>
        <v>0</v>
      </c>
      <c r="AN26" s="600">
        <f t="shared" si="13"/>
        <v>0</v>
      </c>
      <c r="AO26" s="600">
        <f t="shared" si="13"/>
        <v>0</v>
      </c>
      <c r="AP26" s="600">
        <f t="shared" si="13"/>
        <v>0</v>
      </c>
      <c r="AQ26" s="600">
        <f t="shared" si="13"/>
        <v>0</v>
      </c>
      <c r="AR26" s="600">
        <f t="shared" si="13"/>
        <v>0</v>
      </c>
    </row>
    <row r="28" spans="2:44" x14ac:dyDescent="0.25">
      <c r="B28" s="608" t="s">
        <v>1621</v>
      </c>
      <c r="C28" s="596"/>
      <c r="D28" s="596"/>
      <c r="E28" s="596"/>
      <c r="F28" s="596"/>
      <c r="G28" s="596"/>
      <c r="H28" s="596"/>
      <c r="I28" s="596"/>
      <c r="J28" s="596"/>
      <c r="K28" s="596"/>
      <c r="L28" s="596"/>
      <c r="M28" s="596"/>
      <c r="N28" s="596"/>
      <c r="O28" s="596"/>
      <c r="P28" s="596"/>
      <c r="Q28" s="596"/>
      <c r="R28" s="596"/>
      <c r="S28" s="596"/>
      <c r="T28" s="596"/>
      <c r="U28" s="596"/>
      <c r="V28" s="596"/>
      <c r="W28" s="596"/>
      <c r="X28" s="596"/>
      <c r="Y28" s="596"/>
      <c r="Z28" s="596"/>
      <c r="AA28" s="596"/>
      <c r="AB28" s="596"/>
      <c r="AC28" s="596"/>
      <c r="AD28" s="596"/>
      <c r="AE28" s="596"/>
      <c r="AF28" s="596"/>
      <c r="AG28" s="596"/>
      <c r="AH28" s="596"/>
      <c r="AI28" s="596"/>
      <c r="AJ28" s="596"/>
      <c r="AK28" s="596"/>
      <c r="AL28" s="596"/>
      <c r="AM28" s="596"/>
      <c r="AN28" s="596"/>
      <c r="AO28" s="596"/>
      <c r="AP28" s="596"/>
      <c r="AQ28" s="596"/>
      <c r="AR28" s="596"/>
    </row>
    <row r="29" spans="2:44" x14ac:dyDescent="0.25">
      <c r="B29" s="611" t="s">
        <v>542</v>
      </c>
      <c r="C29" s="584"/>
      <c r="D29" s="546"/>
      <c r="E29" s="582"/>
      <c r="F29" s="582"/>
      <c r="G29" s="582"/>
      <c r="H29" s="582"/>
      <c r="I29" s="582"/>
      <c r="J29" s="582"/>
      <c r="K29" s="582"/>
      <c r="L29" s="547">
        <f>SUM(E29:K29)</f>
        <v>0</v>
      </c>
      <c r="M29" s="582"/>
      <c r="N29" s="582"/>
      <c r="O29" s="582"/>
      <c r="P29" s="582"/>
      <c r="Q29" s="582"/>
      <c r="R29" s="582"/>
      <c r="S29" s="582"/>
      <c r="T29" s="547"/>
      <c r="U29" s="582"/>
      <c r="V29" s="582"/>
      <c r="W29" s="582"/>
      <c r="X29" s="582"/>
      <c r="Y29" s="582"/>
      <c r="Z29" s="582"/>
      <c r="AA29" s="582"/>
      <c r="AB29" s="547"/>
      <c r="AC29" s="582"/>
      <c r="AD29" s="582"/>
      <c r="AE29" s="582"/>
      <c r="AF29" s="582"/>
      <c r="AG29" s="582"/>
      <c r="AH29" s="582"/>
      <c r="AI29" s="582"/>
      <c r="AJ29" s="547"/>
      <c r="AK29" s="582"/>
      <c r="AL29" s="582"/>
      <c r="AM29" s="582"/>
      <c r="AN29" s="582"/>
      <c r="AO29" s="582"/>
      <c r="AP29" s="582"/>
      <c r="AQ29" s="582"/>
      <c r="AR29" s="547"/>
    </row>
    <row r="30" spans="2:44" x14ac:dyDescent="0.25">
      <c r="B30" s="612" t="s">
        <v>121</v>
      </c>
      <c r="C30" s="584" t="s">
        <v>707</v>
      </c>
      <c r="D30" s="546"/>
      <c r="E30" s="547">
        <f>E6+E14+E22</f>
        <v>0</v>
      </c>
      <c r="F30" s="547">
        <f t="shared" ref="F30:K30" si="14">F6+F14+F22</f>
        <v>0</v>
      </c>
      <c r="G30" s="547">
        <f t="shared" si="14"/>
        <v>0</v>
      </c>
      <c r="H30" s="547">
        <f t="shared" si="14"/>
        <v>0</v>
      </c>
      <c r="I30" s="547">
        <f t="shared" si="14"/>
        <v>0</v>
      </c>
      <c r="J30" s="547">
        <f t="shared" si="14"/>
        <v>0</v>
      </c>
      <c r="K30" s="547">
        <f t="shared" si="14"/>
        <v>0</v>
      </c>
      <c r="L30" s="547">
        <f t="shared" ref="L30:L33" si="15">SUM(E30:K30)</f>
        <v>0</v>
      </c>
      <c r="M30" s="547">
        <f>M6+M14+M22</f>
        <v>0</v>
      </c>
      <c r="N30" s="547">
        <f t="shared" ref="N30:S30" si="16">N6+N14+N22</f>
        <v>0</v>
      </c>
      <c r="O30" s="547">
        <f t="shared" si="16"/>
        <v>0</v>
      </c>
      <c r="P30" s="547">
        <f t="shared" si="16"/>
        <v>0</v>
      </c>
      <c r="Q30" s="547">
        <f t="shared" si="16"/>
        <v>0</v>
      </c>
      <c r="R30" s="547">
        <f t="shared" si="16"/>
        <v>0</v>
      </c>
      <c r="S30" s="547">
        <f t="shared" si="16"/>
        <v>0</v>
      </c>
      <c r="T30" s="547">
        <f t="shared" ref="T30:T32" si="17">SUM(M30:S30)</f>
        <v>0</v>
      </c>
      <c r="U30" s="547">
        <f>U6+U14+U22</f>
        <v>0</v>
      </c>
      <c r="V30" s="547">
        <f t="shared" ref="V30:W30" si="18">V6+V14+V22</f>
        <v>0</v>
      </c>
      <c r="W30" s="547">
        <f t="shared" si="18"/>
        <v>0</v>
      </c>
      <c r="X30" s="547"/>
      <c r="Y30" s="547"/>
      <c r="Z30" s="547"/>
      <c r="AA30" s="547"/>
      <c r="AB30" s="547"/>
      <c r="AC30" s="547">
        <f>AC6+AC14+AC22</f>
        <v>0</v>
      </c>
      <c r="AD30" s="547">
        <f t="shared" ref="AD30:AE30" si="19">AD6+AD14+AD22</f>
        <v>0</v>
      </c>
      <c r="AE30" s="547">
        <f t="shared" si="19"/>
        <v>0</v>
      </c>
      <c r="AF30" s="547"/>
      <c r="AG30" s="547"/>
      <c r="AH30" s="547"/>
      <c r="AI30" s="547"/>
      <c r="AJ30" s="547"/>
      <c r="AK30" s="547">
        <f>AK6+AK14+AK22</f>
        <v>0</v>
      </c>
      <c r="AL30" s="547">
        <f t="shared" ref="AL30:AM30" si="20">AL6+AL14+AL22</f>
        <v>0</v>
      </c>
      <c r="AM30" s="547">
        <f t="shared" si="20"/>
        <v>0</v>
      </c>
      <c r="AN30" s="547"/>
      <c r="AO30" s="547"/>
      <c r="AP30" s="547"/>
      <c r="AQ30" s="547"/>
      <c r="AR30" s="547"/>
    </row>
    <row r="31" spans="2:44" x14ac:dyDescent="0.25">
      <c r="B31" s="612" t="s">
        <v>139</v>
      </c>
      <c r="C31" s="584" t="s">
        <v>707</v>
      </c>
      <c r="D31" s="546"/>
      <c r="E31" s="547">
        <f t="shared" ref="E31:K32" si="21">E7+E15+E23</f>
        <v>0</v>
      </c>
      <c r="F31" s="547">
        <f t="shared" si="21"/>
        <v>0</v>
      </c>
      <c r="G31" s="547">
        <f t="shared" si="21"/>
        <v>0</v>
      </c>
      <c r="H31" s="547">
        <f t="shared" si="21"/>
        <v>0</v>
      </c>
      <c r="I31" s="547">
        <f t="shared" si="21"/>
        <v>0</v>
      </c>
      <c r="J31" s="547">
        <f t="shared" si="21"/>
        <v>0</v>
      </c>
      <c r="K31" s="547">
        <f t="shared" si="21"/>
        <v>0</v>
      </c>
      <c r="L31" s="547">
        <f t="shared" si="15"/>
        <v>0</v>
      </c>
      <c r="M31" s="547">
        <f t="shared" ref="M31:S32" si="22">M7+M15+M23</f>
        <v>0</v>
      </c>
      <c r="N31" s="547">
        <f t="shared" si="22"/>
        <v>0</v>
      </c>
      <c r="O31" s="547">
        <f t="shared" si="22"/>
        <v>0</v>
      </c>
      <c r="P31" s="547">
        <f t="shared" si="22"/>
        <v>0</v>
      </c>
      <c r="Q31" s="547">
        <f t="shared" si="22"/>
        <v>0</v>
      </c>
      <c r="R31" s="547">
        <f t="shared" si="22"/>
        <v>0</v>
      </c>
      <c r="S31" s="547">
        <f t="shared" si="22"/>
        <v>0</v>
      </c>
      <c r="T31" s="547">
        <f t="shared" si="17"/>
        <v>0</v>
      </c>
      <c r="U31" s="547">
        <f t="shared" ref="U31:W32" si="23">U7+U15+U23</f>
        <v>0</v>
      </c>
      <c r="V31" s="547">
        <f t="shared" si="23"/>
        <v>0</v>
      </c>
      <c r="W31" s="547">
        <f t="shared" si="23"/>
        <v>0</v>
      </c>
      <c r="X31" s="547"/>
      <c r="Y31" s="547"/>
      <c r="Z31" s="547"/>
      <c r="AA31" s="547"/>
      <c r="AB31" s="547"/>
      <c r="AC31" s="547">
        <f t="shared" ref="AC31:AE32" si="24">AC7+AC15+AC23</f>
        <v>0</v>
      </c>
      <c r="AD31" s="547">
        <f t="shared" si="24"/>
        <v>0</v>
      </c>
      <c r="AE31" s="547">
        <f t="shared" si="24"/>
        <v>0</v>
      </c>
      <c r="AF31" s="547"/>
      <c r="AG31" s="547"/>
      <c r="AH31" s="547"/>
      <c r="AI31" s="547"/>
      <c r="AJ31" s="547"/>
      <c r="AK31" s="547">
        <f t="shared" ref="AK31:AM32" si="25">AK7+AK15+AK23</f>
        <v>0</v>
      </c>
      <c r="AL31" s="547">
        <f t="shared" si="25"/>
        <v>0</v>
      </c>
      <c r="AM31" s="547">
        <f t="shared" si="25"/>
        <v>0</v>
      </c>
      <c r="AN31" s="547"/>
      <c r="AO31" s="547"/>
      <c r="AP31" s="547"/>
      <c r="AQ31" s="547"/>
      <c r="AR31" s="547"/>
    </row>
    <row r="32" spans="2:44" x14ac:dyDescent="0.25">
      <c r="B32" s="612" t="s">
        <v>101</v>
      </c>
      <c r="C32" s="584" t="s">
        <v>707</v>
      </c>
      <c r="D32" s="546"/>
      <c r="E32" s="547">
        <f t="shared" si="21"/>
        <v>0</v>
      </c>
      <c r="F32" s="547">
        <f t="shared" si="21"/>
        <v>0</v>
      </c>
      <c r="G32" s="547">
        <f t="shared" si="21"/>
        <v>0</v>
      </c>
      <c r="H32" s="547">
        <f t="shared" si="21"/>
        <v>0</v>
      </c>
      <c r="I32" s="547">
        <f t="shared" si="21"/>
        <v>0</v>
      </c>
      <c r="J32" s="547">
        <f t="shared" si="21"/>
        <v>0</v>
      </c>
      <c r="K32" s="547">
        <f t="shared" si="21"/>
        <v>0</v>
      </c>
      <c r="L32" s="547">
        <f t="shared" si="15"/>
        <v>0</v>
      </c>
      <c r="M32" s="547">
        <f t="shared" si="22"/>
        <v>0</v>
      </c>
      <c r="N32" s="547">
        <f t="shared" si="22"/>
        <v>0</v>
      </c>
      <c r="O32" s="547">
        <f t="shared" si="22"/>
        <v>0</v>
      </c>
      <c r="P32" s="547">
        <f t="shared" si="22"/>
        <v>0</v>
      </c>
      <c r="Q32" s="547">
        <f t="shared" si="22"/>
        <v>0</v>
      </c>
      <c r="R32" s="547">
        <f t="shared" si="22"/>
        <v>0</v>
      </c>
      <c r="S32" s="547">
        <f t="shared" si="22"/>
        <v>0</v>
      </c>
      <c r="T32" s="547">
        <f t="shared" si="17"/>
        <v>0</v>
      </c>
      <c r="U32" s="547">
        <f t="shared" si="23"/>
        <v>0</v>
      </c>
      <c r="V32" s="547">
        <f t="shared" si="23"/>
        <v>0</v>
      </c>
      <c r="W32" s="547">
        <f t="shared" si="23"/>
        <v>0</v>
      </c>
      <c r="X32" s="547"/>
      <c r="Y32" s="547"/>
      <c r="Z32" s="547"/>
      <c r="AA32" s="547"/>
      <c r="AB32" s="547"/>
      <c r="AC32" s="547">
        <f t="shared" si="24"/>
        <v>0</v>
      </c>
      <c r="AD32" s="547">
        <f t="shared" si="24"/>
        <v>0</v>
      </c>
      <c r="AE32" s="547">
        <f t="shared" si="24"/>
        <v>0</v>
      </c>
      <c r="AF32" s="547"/>
      <c r="AG32" s="547"/>
      <c r="AH32" s="547"/>
      <c r="AI32" s="547"/>
      <c r="AJ32" s="547"/>
      <c r="AK32" s="547">
        <f t="shared" si="25"/>
        <v>0</v>
      </c>
      <c r="AL32" s="547">
        <f t="shared" si="25"/>
        <v>0</v>
      </c>
      <c r="AM32" s="547">
        <f t="shared" si="25"/>
        <v>0</v>
      </c>
      <c r="AN32" s="547"/>
      <c r="AO32" s="547"/>
      <c r="AP32" s="547"/>
      <c r="AQ32" s="547"/>
      <c r="AR32" s="547"/>
    </row>
    <row r="33" spans="2:44" x14ac:dyDescent="0.25">
      <c r="B33" s="611"/>
      <c r="C33" s="609"/>
      <c r="D33" s="544"/>
      <c r="E33" s="547"/>
      <c r="F33" s="547"/>
      <c r="G33" s="547"/>
      <c r="H33" s="547"/>
      <c r="I33" s="547"/>
      <c r="J33" s="547"/>
      <c r="K33" s="547"/>
      <c r="L33" s="547">
        <f t="shared" si="15"/>
        <v>0</v>
      </c>
      <c r="M33" s="547"/>
      <c r="N33" s="547"/>
      <c r="O33" s="547"/>
      <c r="P33" s="547"/>
      <c r="Q33" s="547"/>
      <c r="R33" s="547"/>
      <c r="S33" s="547"/>
      <c r="T33" s="547"/>
      <c r="U33" s="547"/>
      <c r="V33" s="547"/>
      <c r="W33" s="547"/>
      <c r="X33" s="547"/>
      <c r="Y33" s="547"/>
      <c r="Z33" s="547"/>
      <c r="AA33" s="547"/>
      <c r="AB33" s="547"/>
      <c r="AC33" s="547"/>
      <c r="AD33" s="547"/>
      <c r="AE33" s="547"/>
      <c r="AF33" s="547"/>
      <c r="AG33" s="547"/>
      <c r="AH33" s="547"/>
      <c r="AI33" s="547"/>
      <c r="AJ33" s="547"/>
      <c r="AK33" s="547"/>
      <c r="AL33" s="547"/>
      <c r="AM33" s="547"/>
      <c r="AN33" s="547"/>
      <c r="AO33" s="547"/>
      <c r="AP33" s="547"/>
      <c r="AQ33" s="547"/>
      <c r="AR33" s="547"/>
    </row>
    <row r="34" spans="2:44" x14ac:dyDescent="0.25">
      <c r="B34" s="613" t="s">
        <v>1622</v>
      </c>
      <c r="C34" s="607"/>
      <c r="D34" s="598"/>
      <c r="E34" s="600">
        <f>SUM(E29:E32)</f>
        <v>0</v>
      </c>
      <c r="F34" s="600">
        <f t="shared" ref="F34:AR34" si="26">SUM(F29:F32)</f>
        <v>0</v>
      </c>
      <c r="G34" s="600">
        <f t="shared" si="26"/>
        <v>0</v>
      </c>
      <c r="H34" s="600">
        <f t="shared" si="26"/>
        <v>0</v>
      </c>
      <c r="I34" s="600">
        <f t="shared" si="26"/>
        <v>0</v>
      </c>
      <c r="J34" s="600">
        <f t="shared" si="26"/>
        <v>0</v>
      </c>
      <c r="K34" s="600">
        <f t="shared" si="26"/>
        <v>0</v>
      </c>
      <c r="L34" s="600">
        <f t="shared" si="26"/>
        <v>0</v>
      </c>
      <c r="M34" s="600">
        <f t="shared" si="26"/>
        <v>0</v>
      </c>
      <c r="N34" s="600">
        <f t="shared" si="26"/>
        <v>0</v>
      </c>
      <c r="O34" s="600">
        <f t="shared" si="26"/>
        <v>0</v>
      </c>
      <c r="P34" s="600">
        <f t="shared" si="26"/>
        <v>0</v>
      </c>
      <c r="Q34" s="600">
        <f t="shared" si="26"/>
        <v>0</v>
      </c>
      <c r="R34" s="600">
        <f t="shared" si="26"/>
        <v>0</v>
      </c>
      <c r="S34" s="600">
        <f t="shared" si="26"/>
        <v>0</v>
      </c>
      <c r="T34" s="600">
        <f t="shared" si="26"/>
        <v>0</v>
      </c>
      <c r="U34" s="600">
        <f t="shared" si="26"/>
        <v>0</v>
      </c>
      <c r="V34" s="600">
        <f t="shared" si="26"/>
        <v>0</v>
      </c>
      <c r="W34" s="600">
        <f t="shared" si="26"/>
        <v>0</v>
      </c>
      <c r="X34" s="600">
        <f t="shared" si="26"/>
        <v>0</v>
      </c>
      <c r="Y34" s="600">
        <f t="shared" si="26"/>
        <v>0</v>
      </c>
      <c r="Z34" s="600">
        <f t="shared" si="26"/>
        <v>0</v>
      </c>
      <c r="AA34" s="600">
        <f t="shared" si="26"/>
        <v>0</v>
      </c>
      <c r="AB34" s="600">
        <f t="shared" si="26"/>
        <v>0</v>
      </c>
      <c r="AC34" s="600">
        <f t="shared" si="26"/>
        <v>0</v>
      </c>
      <c r="AD34" s="600">
        <f t="shared" si="26"/>
        <v>0</v>
      </c>
      <c r="AE34" s="600">
        <f t="shared" si="26"/>
        <v>0</v>
      </c>
      <c r="AF34" s="600">
        <f t="shared" si="26"/>
        <v>0</v>
      </c>
      <c r="AG34" s="600">
        <f t="shared" si="26"/>
        <v>0</v>
      </c>
      <c r="AH34" s="600">
        <f t="shared" si="26"/>
        <v>0</v>
      </c>
      <c r="AI34" s="600">
        <f t="shared" si="26"/>
        <v>0</v>
      </c>
      <c r="AJ34" s="600">
        <f t="shared" si="26"/>
        <v>0</v>
      </c>
      <c r="AK34" s="600">
        <f t="shared" si="26"/>
        <v>0</v>
      </c>
      <c r="AL34" s="600">
        <f t="shared" si="26"/>
        <v>0</v>
      </c>
      <c r="AM34" s="600">
        <f t="shared" si="26"/>
        <v>0</v>
      </c>
      <c r="AN34" s="600">
        <f t="shared" si="26"/>
        <v>0</v>
      </c>
      <c r="AO34" s="600">
        <f t="shared" si="26"/>
        <v>0</v>
      </c>
      <c r="AP34" s="600">
        <f t="shared" si="26"/>
        <v>0</v>
      </c>
      <c r="AQ34" s="600">
        <f t="shared" si="26"/>
        <v>0</v>
      </c>
      <c r="AR34" s="600">
        <f t="shared" si="26"/>
        <v>0</v>
      </c>
    </row>
  </sheetData>
  <mergeCells count="13">
    <mergeCell ref="AC2:AJ2"/>
    <mergeCell ref="AK2:AR2"/>
    <mergeCell ref="B2:B3"/>
    <mergeCell ref="E1:L1"/>
    <mergeCell ref="M1:T1"/>
    <mergeCell ref="U1:AB1"/>
    <mergeCell ref="AC1:AJ1"/>
    <mergeCell ref="AK1:AR1"/>
    <mergeCell ref="C2:C3"/>
    <mergeCell ref="D2:D3"/>
    <mergeCell ref="E2:L2"/>
    <mergeCell ref="M2:T2"/>
    <mergeCell ref="U2:AB2"/>
  </mergeCells>
  <dataValidations count="2">
    <dataValidation type="list" allowBlank="1" showInputMessage="1" showErrorMessage="1" sqref="C11" xr:uid="{4B5DEF2B-A25F-402F-9169-03E66F390E58}">
      <formula1>"Wire, Retail"</formula1>
    </dataValidation>
    <dataValidation type="list" allowBlank="1" showInputMessage="1" showErrorMessage="1" sqref="C11" xr:uid="{B67FAEB7-AF3C-47A6-A504-32F3A8B9F8FA}">
      <formula1>#REF!</formula1>
    </dataValidation>
  </dataValidation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74EA-C4A5-4AC7-BD22-D2E8FAE85FD5}">
  <dimension ref="B1:AS41"/>
  <sheetViews>
    <sheetView showGridLines="0" zoomScale="80" zoomScaleNormal="80" workbookViewId="0">
      <pane xSplit="2" ySplit="3" topLeftCell="AN28" activePane="bottomRight" state="frozen"/>
      <selection activeCell="B25" sqref="B25"/>
      <selection pane="topRight" activeCell="B25" sqref="B25"/>
      <selection pane="bottomLeft" activeCell="B25" sqref="B25"/>
      <selection pane="bottomRight" activeCell="B25" sqref="B25"/>
    </sheetView>
  </sheetViews>
  <sheetFormatPr defaultColWidth="9.109375" defaultRowHeight="13.8" x14ac:dyDescent="0.25"/>
  <cols>
    <col min="1" max="1" width="4.44140625" style="585" customWidth="1"/>
    <col min="2" max="2" width="48.109375" style="585" customWidth="1"/>
    <col min="3" max="3" width="15.88671875" style="585" customWidth="1"/>
    <col min="4" max="4" width="35" style="585" bestFit="1" customWidth="1"/>
    <col min="5" max="19" width="13.88671875" style="585" customWidth="1"/>
    <col min="20" max="20" width="12.5546875" style="585" bestFit="1" customWidth="1"/>
    <col min="21" max="44" width="12.88671875" style="585" customWidth="1"/>
    <col min="45" max="45" width="42.44140625" style="585" customWidth="1"/>
    <col min="46" max="16384" width="9.109375" style="585"/>
  </cols>
  <sheetData>
    <row r="1" spans="2:45" x14ac:dyDescent="0.25">
      <c r="B1" s="585" t="s">
        <v>1519</v>
      </c>
      <c r="E1" s="937" t="s">
        <v>105</v>
      </c>
      <c r="F1" s="938"/>
      <c r="G1" s="938"/>
      <c r="H1" s="938"/>
      <c r="I1" s="938"/>
      <c r="J1" s="938"/>
      <c r="K1" s="938"/>
      <c r="L1" s="938"/>
      <c r="M1" s="937" t="s">
        <v>104</v>
      </c>
      <c r="N1" s="938"/>
      <c r="O1" s="938"/>
      <c r="P1" s="938"/>
      <c r="Q1" s="938"/>
      <c r="R1" s="938"/>
      <c r="S1" s="938"/>
      <c r="T1" s="938"/>
      <c r="U1" s="938" t="s">
        <v>211</v>
      </c>
      <c r="V1" s="938"/>
      <c r="W1" s="938"/>
      <c r="X1" s="938"/>
      <c r="Y1" s="938"/>
      <c r="Z1" s="938"/>
      <c r="AA1" s="938"/>
      <c r="AB1" s="938"/>
      <c r="AC1" s="938" t="s">
        <v>128</v>
      </c>
      <c r="AD1" s="938"/>
      <c r="AE1" s="938"/>
      <c r="AF1" s="938"/>
      <c r="AG1" s="938"/>
      <c r="AH1" s="938"/>
      <c r="AI1" s="938"/>
      <c r="AJ1" s="938"/>
      <c r="AK1" s="938" t="s">
        <v>485</v>
      </c>
      <c r="AL1" s="938"/>
      <c r="AM1" s="938"/>
      <c r="AN1" s="938"/>
      <c r="AO1" s="938"/>
      <c r="AP1" s="938"/>
      <c r="AQ1" s="938"/>
      <c r="AR1" s="938"/>
      <c r="AS1" s="936" t="s">
        <v>1583</v>
      </c>
    </row>
    <row r="2" spans="2:45" x14ac:dyDescent="0.25">
      <c r="B2" s="935" t="s">
        <v>1624</v>
      </c>
      <c r="C2" s="904" t="s">
        <v>1623</v>
      </c>
      <c r="D2" s="904" t="s">
        <v>1550</v>
      </c>
      <c r="E2" s="917" t="s">
        <v>1551</v>
      </c>
      <c r="F2" s="918"/>
      <c r="G2" s="918"/>
      <c r="H2" s="918"/>
      <c r="I2" s="918"/>
      <c r="J2" s="918"/>
      <c r="K2" s="918"/>
      <c r="L2" s="919"/>
      <c r="M2" s="917" t="s">
        <v>1523</v>
      </c>
      <c r="N2" s="918"/>
      <c r="O2" s="918"/>
      <c r="P2" s="918"/>
      <c r="Q2" s="918"/>
      <c r="R2" s="918"/>
      <c r="S2" s="918"/>
      <c r="T2" s="919"/>
      <c r="U2" s="917" t="s">
        <v>1523</v>
      </c>
      <c r="V2" s="918"/>
      <c r="W2" s="918"/>
      <c r="X2" s="918"/>
      <c r="Y2" s="918"/>
      <c r="Z2" s="918"/>
      <c r="AA2" s="918"/>
      <c r="AB2" s="919"/>
      <c r="AC2" s="917" t="s">
        <v>1523</v>
      </c>
      <c r="AD2" s="918"/>
      <c r="AE2" s="918"/>
      <c r="AF2" s="918"/>
      <c r="AG2" s="918"/>
      <c r="AH2" s="918"/>
      <c r="AI2" s="918"/>
      <c r="AJ2" s="919"/>
      <c r="AK2" s="917" t="s">
        <v>1523</v>
      </c>
      <c r="AL2" s="918"/>
      <c r="AM2" s="918"/>
      <c r="AN2" s="918"/>
      <c r="AO2" s="918"/>
      <c r="AP2" s="918"/>
      <c r="AQ2" s="918"/>
      <c r="AR2" s="919"/>
      <c r="AS2" s="936"/>
    </row>
    <row r="3" spans="2:45" x14ac:dyDescent="0.25">
      <c r="B3" s="926"/>
      <c r="C3" s="904"/>
      <c r="D3" s="904"/>
      <c r="E3" s="596" t="s">
        <v>1494</v>
      </c>
      <c r="F3" s="596" t="s">
        <v>1495</v>
      </c>
      <c r="G3" s="596" t="s">
        <v>1496</v>
      </c>
      <c r="H3" s="596" t="s">
        <v>1497</v>
      </c>
      <c r="I3" s="596" t="s">
        <v>1498</v>
      </c>
      <c r="J3" s="596" t="s">
        <v>1524</v>
      </c>
      <c r="K3" s="596" t="s">
        <v>1609</v>
      </c>
      <c r="L3" s="596" t="s">
        <v>86</v>
      </c>
      <c r="M3" s="596" t="s">
        <v>1494</v>
      </c>
      <c r="N3" s="596" t="s">
        <v>1495</v>
      </c>
      <c r="O3" s="596" t="s">
        <v>1496</v>
      </c>
      <c r="P3" s="596" t="s">
        <v>1497</v>
      </c>
      <c r="Q3" s="596" t="s">
        <v>1498</v>
      </c>
      <c r="R3" s="596" t="s">
        <v>1524</v>
      </c>
      <c r="S3" s="596" t="s">
        <v>1609</v>
      </c>
      <c r="T3" s="596" t="s">
        <v>86</v>
      </c>
      <c r="U3" s="596" t="s">
        <v>1494</v>
      </c>
      <c r="V3" s="596" t="s">
        <v>1495</v>
      </c>
      <c r="W3" s="596" t="s">
        <v>1496</v>
      </c>
      <c r="X3" s="596" t="s">
        <v>1497</v>
      </c>
      <c r="Y3" s="596" t="s">
        <v>1498</v>
      </c>
      <c r="Z3" s="596" t="s">
        <v>1524</v>
      </c>
      <c r="AA3" s="596" t="s">
        <v>1609</v>
      </c>
      <c r="AB3" s="596" t="s">
        <v>86</v>
      </c>
      <c r="AC3" s="596" t="s">
        <v>1494</v>
      </c>
      <c r="AD3" s="596" t="s">
        <v>1495</v>
      </c>
      <c r="AE3" s="596" t="s">
        <v>1496</v>
      </c>
      <c r="AF3" s="596" t="s">
        <v>1497</v>
      </c>
      <c r="AG3" s="596" t="s">
        <v>1498</v>
      </c>
      <c r="AH3" s="596" t="s">
        <v>1524</v>
      </c>
      <c r="AI3" s="596" t="s">
        <v>1609</v>
      </c>
      <c r="AJ3" s="596" t="s">
        <v>86</v>
      </c>
      <c r="AK3" s="596" t="s">
        <v>1494</v>
      </c>
      <c r="AL3" s="596" t="s">
        <v>1495</v>
      </c>
      <c r="AM3" s="596" t="s">
        <v>1496</v>
      </c>
      <c r="AN3" s="596" t="s">
        <v>1497</v>
      </c>
      <c r="AO3" s="596" t="s">
        <v>1498</v>
      </c>
      <c r="AP3" s="596" t="s">
        <v>1524</v>
      </c>
      <c r="AQ3" s="596" t="s">
        <v>1609</v>
      </c>
      <c r="AR3" s="596" t="s">
        <v>86</v>
      </c>
      <c r="AS3" s="936"/>
    </row>
    <row r="4" spans="2:45" x14ac:dyDescent="0.25">
      <c r="B4" s="614" t="s">
        <v>1625</v>
      </c>
      <c r="C4" s="614"/>
      <c r="D4" s="614"/>
      <c r="E4" s="615"/>
      <c r="F4" s="615"/>
      <c r="G4" s="615"/>
      <c r="H4" s="615"/>
      <c r="I4" s="615"/>
      <c r="J4" s="615"/>
      <c r="K4" s="615"/>
      <c r="L4" s="615">
        <f t="shared" ref="L4:L40" si="0">SUM(E4:K4)</f>
        <v>0</v>
      </c>
      <c r="M4" s="615"/>
      <c r="N4" s="615"/>
      <c r="O4" s="615"/>
      <c r="P4" s="615"/>
      <c r="Q4" s="615"/>
      <c r="R4" s="615"/>
      <c r="S4" s="615"/>
      <c r="T4" s="615">
        <f t="shared" ref="T4:T40" si="1">SUM(M4:S4)</f>
        <v>0</v>
      </c>
      <c r="U4" s="615"/>
      <c r="V4" s="615"/>
      <c r="W4" s="615"/>
      <c r="X4" s="615"/>
      <c r="Y4" s="615"/>
      <c r="Z4" s="615"/>
      <c r="AA4" s="615"/>
      <c r="AB4" s="615">
        <f t="shared" ref="AB4:AB40" si="2">SUM(U4:AA4)</f>
        <v>0</v>
      </c>
      <c r="AC4" s="615"/>
      <c r="AD4" s="615"/>
      <c r="AE4" s="615"/>
      <c r="AF4" s="615"/>
      <c r="AG4" s="615"/>
      <c r="AH4" s="615"/>
      <c r="AI4" s="615"/>
      <c r="AJ4" s="615">
        <f t="shared" ref="AJ4" si="3">SUM(AC4:AI4)</f>
        <v>0</v>
      </c>
      <c r="AK4" s="615"/>
      <c r="AL4" s="615"/>
      <c r="AM4" s="615"/>
      <c r="AN4" s="615"/>
      <c r="AO4" s="615"/>
      <c r="AP4" s="615"/>
      <c r="AQ4" s="615"/>
      <c r="AR4" s="615">
        <f t="shared" ref="AR4" si="4">SUM(AK4:AQ4)</f>
        <v>0</v>
      </c>
      <c r="AS4" s="924"/>
    </row>
    <row r="5" spans="2:45" ht="36.75" customHeight="1" x14ac:dyDescent="0.25">
      <c r="B5" s="586" t="s">
        <v>1626</v>
      </c>
      <c r="C5" s="586" t="s">
        <v>1627</v>
      </c>
      <c r="D5" s="586" t="s">
        <v>1628</v>
      </c>
      <c r="E5" s="932"/>
      <c r="F5" s="933"/>
      <c r="G5" s="933"/>
      <c r="H5" s="933"/>
      <c r="I5" s="934"/>
      <c r="J5" s="587"/>
      <c r="K5" s="587"/>
      <c r="L5" s="587"/>
      <c r="M5" s="932"/>
      <c r="N5" s="933"/>
      <c r="O5" s="933"/>
      <c r="P5" s="933"/>
      <c r="Q5" s="934"/>
      <c r="R5" s="587"/>
      <c r="S5" s="587"/>
      <c r="T5" s="587"/>
      <c r="U5" s="932"/>
      <c r="V5" s="933"/>
      <c r="W5" s="933"/>
      <c r="X5" s="933"/>
      <c r="Y5" s="934"/>
      <c r="Z5" s="587"/>
      <c r="AA5" s="587"/>
      <c r="AB5" s="587"/>
      <c r="AC5" s="932"/>
      <c r="AD5" s="933"/>
      <c r="AE5" s="933"/>
      <c r="AF5" s="933"/>
      <c r="AG5" s="934"/>
      <c r="AH5" s="587"/>
      <c r="AI5" s="587"/>
      <c r="AJ5" s="587"/>
      <c r="AK5" s="932"/>
      <c r="AL5" s="933"/>
      <c r="AM5" s="933"/>
      <c r="AN5" s="933"/>
      <c r="AO5" s="934"/>
      <c r="AP5" s="587"/>
      <c r="AQ5" s="587"/>
      <c r="AR5" s="587"/>
      <c r="AS5" s="912"/>
    </row>
    <row r="6" spans="2:45" ht="62.25" customHeight="1" x14ac:dyDescent="0.25">
      <c r="B6" s="586" t="s">
        <v>1629</v>
      </c>
      <c r="C6" s="586" t="s">
        <v>1627</v>
      </c>
      <c r="D6" s="586" t="s">
        <v>1628</v>
      </c>
      <c r="E6" s="932"/>
      <c r="F6" s="933"/>
      <c r="G6" s="933"/>
      <c r="H6" s="933"/>
      <c r="I6" s="934"/>
      <c r="J6" s="587"/>
      <c r="K6" s="587"/>
      <c r="L6" s="587"/>
      <c r="M6" s="932"/>
      <c r="N6" s="933"/>
      <c r="O6" s="933"/>
      <c r="P6" s="933"/>
      <c r="Q6" s="934"/>
      <c r="R6" s="587"/>
      <c r="S6" s="587"/>
      <c r="T6" s="587"/>
      <c r="U6" s="932"/>
      <c r="V6" s="933"/>
      <c r="W6" s="933"/>
      <c r="X6" s="933"/>
      <c r="Y6" s="934"/>
      <c r="Z6" s="587"/>
      <c r="AA6" s="587"/>
      <c r="AB6" s="587"/>
      <c r="AC6" s="932"/>
      <c r="AD6" s="933"/>
      <c r="AE6" s="933"/>
      <c r="AF6" s="933"/>
      <c r="AG6" s="934"/>
      <c r="AH6" s="587"/>
      <c r="AI6" s="587"/>
      <c r="AJ6" s="587"/>
      <c r="AK6" s="932"/>
      <c r="AL6" s="933"/>
      <c r="AM6" s="933"/>
      <c r="AN6" s="933"/>
      <c r="AO6" s="934"/>
      <c r="AP6" s="587"/>
      <c r="AQ6" s="587"/>
      <c r="AR6" s="587"/>
      <c r="AS6" s="914"/>
    </row>
    <row r="7" spans="2:45" x14ac:dyDescent="0.25">
      <c r="B7" s="586" t="s">
        <v>231</v>
      </c>
      <c r="C7" s="586"/>
      <c r="D7" s="586"/>
      <c r="E7" s="587"/>
      <c r="F7" s="587"/>
      <c r="G7" s="587"/>
      <c r="H7" s="587"/>
      <c r="I7" s="587"/>
      <c r="J7" s="587"/>
      <c r="K7" s="587"/>
      <c r="L7" s="587">
        <f t="shared" si="0"/>
        <v>0</v>
      </c>
      <c r="M7" s="587"/>
      <c r="N7" s="587"/>
      <c r="O7" s="587"/>
      <c r="P7" s="587"/>
      <c r="Q7" s="587"/>
      <c r="R7" s="587"/>
      <c r="S7" s="587"/>
      <c r="T7" s="587">
        <f t="shared" si="1"/>
        <v>0</v>
      </c>
      <c r="U7" s="587"/>
      <c r="V7" s="587"/>
      <c r="W7" s="587"/>
      <c r="X7" s="587"/>
      <c r="Y7" s="587"/>
      <c r="Z7" s="587"/>
      <c r="AA7" s="587"/>
      <c r="AB7" s="587">
        <f t="shared" si="2"/>
        <v>0</v>
      </c>
      <c r="AC7" s="587"/>
      <c r="AD7" s="587"/>
      <c r="AE7" s="587"/>
      <c r="AF7" s="587"/>
      <c r="AG7" s="587"/>
      <c r="AH7" s="587"/>
      <c r="AI7" s="587"/>
      <c r="AJ7" s="587">
        <f t="shared" ref="AJ7:AJ40" si="5">SUM(AC7:AI7)</f>
        <v>0</v>
      </c>
      <c r="AK7" s="587"/>
      <c r="AL7" s="587"/>
      <c r="AM7" s="587"/>
      <c r="AN7" s="587"/>
      <c r="AO7" s="587"/>
      <c r="AP7" s="587"/>
      <c r="AQ7" s="587"/>
      <c r="AR7" s="587">
        <f t="shared" ref="AR7:AR40" si="6">SUM(AK7:AQ7)</f>
        <v>0</v>
      </c>
      <c r="AS7" s="586"/>
    </row>
    <row r="8" spans="2:45" x14ac:dyDescent="0.25">
      <c r="B8" s="586" t="s">
        <v>231</v>
      </c>
      <c r="C8" s="586"/>
      <c r="D8" s="586"/>
      <c r="E8" s="587"/>
      <c r="F8" s="587"/>
      <c r="G8" s="587"/>
      <c r="H8" s="587"/>
      <c r="I8" s="587"/>
      <c r="J8" s="587"/>
      <c r="K8" s="587"/>
      <c r="L8" s="587">
        <f t="shared" si="0"/>
        <v>0</v>
      </c>
      <c r="M8" s="587"/>
      <c r="N8" s="587"/>
      <c r="O8" s="587"/>
      <c r="P8" s="587"/>
      <c r="Q8" s="587"/>
      <c r="R8" s="587"/>
      <c r="S8" s="587"/>
      <c r="T8" s="587">
        <f t="shared" si="1"/>
        <v>0</v>
      </c>
      <c r="U8" s="587"/>
      <c r="V8" s="587"/>
      <c r="W8" s="587"/>
      <c r="X8" s="587"/>
      <c r="Y8" s="587"/>
      <c r="Z8" s="587"/>
      <c r="AA8" s="587"/>
      <c r="AB8" s="587">
        <f t="shared" si="2"/>
        <v>0</v>
      </c>
      <c r="AC8" s="587"/>
      <c r="AD8" s="587"/>
      <c r="AE8" s="587"/>
      <c r="AF8" s="587"/>
      <c r="AG8" s="587"/>
      <c r="AH8" s="587"/>
      <c r="AI8" s="587"/>
      <c r="AJ8" s="587">
        <f t="shared" si="5"/>
        <v>0</v>
      </c>
      <c r="AK8" s="587"/>
      <c r="AL8" s="587"/>
      <c r="AM8" s="587"/>
      <c r="AN8" s="587"/>
      <c r="AO8" s="587"/>
      <c r="AP8" s="587"/>
      <c r="AQ8" s="587"/>
      <c r="AR8" s="587">
        <f t="shared" si="6"/>
        <v>0</v>
      </c>
      <c r="AS8" s="586"/>
    </row>
    <row r="9" spans="2:45" x14ac:dyDescent="0.25">
      <c r="B9" s="586" t="s">
        <v>231</v>
      </c>
      <c r="C9" s="586"/>
      <c r="D9" s="586"/>
      <c r="E9" s="587"/>
      <c r="F9" s="587"/>
      <c r="G9" s="587"/>
      <c r="H9" s="587"/>
      <c r="I9" s="587"/>
      <c r="J9" s="587"/>
      <c r="K9" s="587"/>
      <c r="L9" s="587">
        <f t="shared" si="0"/>
        <v>0</v>
      </c>
      <c r="M9" s="587"/>
      <c r="N9" s="587"/>
      <c r="O9" s="587"/>
      <c r="P9" s="587"/>
      <c r="Q9" s="587"/>
      <c r="R9" s="587"/>
      <c r="S9" s="587"/>
      <c r="T9" s="587">
        <f t="shared" si="1"/>
        <v>0</v>
      </c>
      <c r="U9" s="587"/>
      <c r="V9" s="587"/>
      <c r="W9" s="587"/>
      <c r="X9" s="587"/>
      <c r="Y9" s="587"/>
      <c r="Z9" s="587"/>
      <c r="AA9" s="587"/>
      <c r="AB9" s="587">
        <f t="shared" si="2"/>
        <v>0</v>
      </c>
      <c r="AC9" s="587"/>
      <c r="AD9" s="587"/>
      <c r="AE9" s="587"/>
      <c r="AF9" s="587"/>
      <c r="AG9" s="587"/>
      <c r="AH9" s="587"/>
      <c r="AI9" s="587"/>
      <c r="AJ9" s="587">
        <f t="shared" si="5"/>
        <v>0</v>
      </c>
      <c r="AK9" s="587"/>
      <c r="AL9" s="587"/>
      <c r="AM9" s="587"/>
      <c r="AN9" s="587"/>
      <c r="AO9" s="587"/>
      <c r="AP9" s="587"/>
      <c r="AQ9" s="587"/>
      <c r="AR9" s="587">
        <f t="shared" si="6"/>
        <v>0</v>
      </c>
      <c r="AS9" s="586"/>
    </row>
    <row r="10" spans="2:45" x14ac:dyDescent="0.25">
      <c r="B10" s="586" t="s">
        <v>231</v>
      </c>
      <c r="C10" s="586"/>
      <c r="D10" s="586"/>
      <c r="E10" s="587"/>
      <c r="F10" s="587"/>
      <c r="G10" s="587"/>
      <c r="H10" s="587"/>
      <c r="I10" s="587"/>
      <c r="J10" s="587"/>
      <c r="K10" s="587"/>
      <c r="L10" s="587">
        <f t="shared" si="0"/>
        <v>0</v>
      </c>
      <c r="M10" s="587"/>
      <c r="N10" s="587"/>
      <c r="O10" s="587"/>
      <c r="P10" s="587"/>
      <c r="Q10" s="587"/>
      <c r="R10" s="587"/>
      <c r="S10" s="587"/>
      <c r="T10" s="587">
        <f t="shared" si="1"/>
        <v>0</v>
      </c>
      <c r="U10" s="587"/>
      <c r="V10" s="587"/>
      <c r="W10" s="587"/>
      <c r="X10" s="587"/>
      <c r="Y10" s="587"/>
      <c r="Z10" s="587"/>
      <c r="AA10" s="587"/>
      <c r="AB10" s="587">
        <f t="shared" si="2"/>
        <v>0</v>
      </c>
      <c r="AC10" s="587"/>
      <c r="AD10" s="587"/>
      <c r="AE10" s="587"/>
      <c r="AF10" s="587"/>
      <c r="AG10" s="587"/>
      <c r="AH10" s="587"/>
      <c r="AI10" s="587"/>
      <c r="AJ10" s="587">
        <f t="shared" si="5"/>
        <v>0</v>
      </c>
      <c r="AK10" s="587"/>
      <c r="AL10" s="587"/>
      <c r="AM10" s="587"/>
      <c r="AN10" s="587"/>
      <c r="AO10" s="587"/>
      <c r="AP10" s="587"/>
      <c r="AQ10" s="587"/>
      <c r="AR10" s="587">
        <f t="shared" si="6"/>
        <v>0</v>
      </c>
      <c r="AS10" s="586"/>
    </row>
    <row r="11" spans="2:45" x14ac:dyDescent="0.25">
      <c r="B11" s="586" t="s">
        <v>231</v>
      </c>
      <c r="C11" s="586"/>
      <c r="D11" s="586"/>
      <c r="E11" s="587"/>
      <c r="F11" s="587"/>
      <c r="G11" s="587"/>
      <c r="H11" s="587"/>
      <c r="I11" s="587"/>
      <c r="J11" s="587"/>
      <c r="K11" s="587"/>
      <c r="L11" s="587">
        <f t="shared" si="0"/>
        <v>0</v>
      </c>
      <c r="M11" s="587"/>
      <c r="N11" s="587"/>
      <c r="O11" s="587"/>
      <c r="P11" s="587"/>
      <c r="Q11" s="587"/>
      <c r="R11" s="587"/>
      <c r="S11" s="587"/>
      <c r="T11" s="587">
        <f t="shared" si="1"/>
        <v>0</v>
      </c>
      <c r="U11" s="587"/>
      <c r="V11" s="587"/>
      <c r="W11" s="587"/>
      <c r="X11" s="587"/>
      <c r="Y11" s="587"/>
      <c r="Z11" s="587"/>
      <c r="AA11" s="587"/>
      <c r="AB11" s="587">
        <f t="shared" si="2"/>
        <v>0</v>
      </c>
      <c r="AC11" s="587"/>
      <c r="AD11" s="587"/>
      <c r="AE11" s="587"/>
      <c r="AF11" s="587"/>
      <c r="AG11" s="587"/>
      <c r="AH11" s="587"/>
      <c r="AI11" s="587"/>
      <c r="AJ11" s="587">
        <f t="shared" si="5"/>
        <v>0</v>
      </c>
      <c r="AK11" s="587"/>
      <c r="AL11" s="587"/>
      <c r="AM11" s="587"/>
      <c r="AN11" s="587"/>
      <c r="AO11" s="587"/>
      <c r="AP11" s="587"/>
      <c r="AQ11" s="587"/>
      <c r="AR11" s="587">
        <f t="shared" si="6"/>
        <v>0</v>
      </c>
      <c r="AS11" s="586"/>
    </row>
    <row r="12" spans="2:45" x14ac:dyDescent="0.25">
      <c r="B12" s="586" t="s">
        <v>231</v>
      </c>
      <c r="C12" s="586"/>
      <c r="D12" s="586"/>
      <c r="E12" s="587"/>
      <c r="F12" s="587"/>
      <c r="G12" s="587"/>
      <c r="H12" s="587"/>
      <c r="I12" s="587"/>
      <c r="J12" s="587"/>
      <c r="K12" s="587"/>
      <c r="L12" s="587">
        <f t="shared" si="0"/>
        <v>0</v>
      </c>
      <c r="M12" s="587"/>
      <c r="N12" s="587"/>
      <c r="O12" s="587"/>
      <c r="P12" s="587"/>
      <c r="Q12" s="587"/>
      <c r="R12" s="587"/>
      <c r="S12" s="587"/>
      <c r="T12" s="587">
        <f t="shared" si="1"/>
        <v>0</v>
      </c>
      <c r="U12" s="587"/>
      <c r="V12" s="587"/>
      <c r="W12" s="587"/>
      <c r="X12" s="587"/>
      <c r="Y12" s="587"/>
      <c r="Z12" s="587"/>
      <c r="AA12" s="587"/>
      <c r="AB12" s="587">
        <f t="shared" si="2"/>
        <v>0</v>
      </c>
      <c r="AC12" s="587"/>
      <c r="AD12" s="587"/>
      <c r="AE12" s="587"/>
      <c r="AF12" s="587"/>
      <c r="AG12" s="587"/>
      <c r="AH12" s="587"/>
      <c r="AI12" s="587"/>
      <c r="AJ12" s="587">
        <f t="shared" si="5"/>
        <v>0</v>
      </c>
      <c r="AK12" s="587"/>
      <c r="AL12" s="587"/>
      <c r="AM12" s="587"/>
      <c r="AN12" s="587"/>
      <c r="AO12" s="587"/>
      <c r="AP12" s="587"/>
      <c r="AQ12" s="587"/>
      <c r="AR12" s="587">
        <f t="shared" si="6"/>
        <v>0</v>
      </c>
      <c r="AS12" s="586"/>
    </row>
    <row r="13" spans="2:45" x14ac:dyDescent="0.25">
      <c r="B13" s="586" t="s">
        <v>231</v>
      </c>
      <c r="C13" s="586"/>
      <c r="D13" s="586"/>
      <c r="E13" s="587"/>
      <c r="F13" s="587"/>
      <c r="G13" s="587"/>
      <c r="H13" s="587"/>
      <c r="I13" s="587"/>
      <c r="J13" s="587"/>
      <c r="K13" s="587"/>
      <c r="L13" s="587">
        <f t="shared" si="0"/>
        <v>0</v>
      </c>
      <c r="M13" s="587"/>
      <c r="N13" s="587"/>
      <c r="O13" s="587"/>
      <c r="P13" s="587"/>
      <c r="Q13" s="587"/>
      <c r="R13" s="587"/>
      <c r="S13" s="587"/>
      <c r="T13" s="587">
        <f t="shared" si="1"/>
        <v>0</v>
      </c>
      <c r="U13" s="587"/>
      <c r="V13" s="587"/>
      <c r="W13" s="587"/>
      <c r="X13" s="587"/>
      <c r="Y13" s="587"/>
      <c r="Z13" s="587"/>
      <c r="AA13" s="587"/>
      <c r="AB13" s="587">
        <f t="shared" si="2"/>
        <v>0</v>
      </c>
      <c r="AC13" s="587"/>
      <c r="AD13" s="587"/>
      <c r="AE13" s="587"/>
      <c r="AF13" s="587"/>
      <c r="AG13" s="587"/>
      <c r="AH13" s="587"/>
      <c r="AI13" s="587"/>
      <c r="AJ13" s="587">
        <f t="shared" si="5"/>
        <v>0</v>
      </c>
      <c r="AK13" s="587"/>
      <c r="AL13" s="587"/>
      <c r="AM13" s="587"/>
      <c r="AN13" s="587"/>
      <c r="AO13" s="587"/>
      <c r="AP13" s="587"/>
      <c r="AQ13" s="587"/>
      <c r="AR13" s="587">
        <f t="shared" si="6"/>
        <v>0</v>
      </c>
      <c r="AS13" s="586"/>
    </row>
    <row r="14" spans="2:45" x14ac:dyDescent="0.25">
      <c r="B14" s="586" t="s">
        <v>231</v>
      </c>
      <c r="C14" s="586"/>
      <c r="D14" s="586"/>
      <c r="E14" s="587"/>
      <c r="F14" s="587"/>
      <c r="G14" s="587"/>
      <c r="H14" s="587"/>
      <c r="I14" s="587"/>
      <c r="J14" s="587"/>
      <c r="K14" s="587"/>
      <c r="L14" s="587">
        <f t="shared" si="0"/>
        <v>0</v>
      </c>
      <c r="M14" s="587"/>
      <c r="N14" s="587"/>
      <c r="O14" s="587"/>
      <c r="P14" s="587"/>
      <c r="Q14" s="587"/>
      <c r="R14" s="587"/>
      <c r="S14" s="587"/>
      <c r="T14" s="587">
        <f t="shared" si="1"/>
        <v>0</v>
      </c>
      <c r="U14" s="587"/>
      <c r="V14" s="587"/>
      <c r="W14" s="587"/>
      <c r="X14" s="587"/>
      <c r="Y14" s="587"/>
      <c r="Z14" s="587"/>
      <c r="AA14" s="587"/>
      <c r="AB14" s="587">
        <f t="shared" si="2"/>
        <v>0</v>
      </c>
      <c r="AC14" s="587"/>
      <c r="AD14" s="587"/>
      <c r="AE14" s="587"/>
      <c r="AF14" s="587"/>
      <c r="AG14" s="587"/>
      <c r="AH14" s="587"/>
      <c r="AI14" s="587"/>
      <c r="AJ14" s="587">
        <f t="shared" si="5"/>
        <v>0</v>
      </c>
      <c r="AK14" s="587"/>
      <c r="AL14" s="587"/>
      <c r="AM14" s="587"/>
      <c r="AN14" s="587"/>
      <c r="AO14" s="587"/>
      <c r="AP14" s="587"/>
      <c r="AQ14" s="587"/>
      <c r="AR14" s="587">
        <f t="shared" si="6"/>
        <v>0</v>
      </c>
      <c r="AS14" s="586"/>
    </row>
    <row r="15" spans="2:45" x14ac:dyDescent="0.25">
      <c r="B15" s="586" t="s">
        <v>231</v>
      </c>
      <c r="C15" s="586"/>
      <c r="D15" s="586"/>
      <c r="E15" s="587"/>
      <c r="F15" s="587"/>
      <c r="G15" s="587"/>
      <c r="H15" s="587"/>
      <c r="I15" s="587"/>
      <c r="J15" s="587"/>
      <c r="K15" s="587"/>
      <c r="L15" s="587">
        <f t="shared" si="0"/>
        <v>0</v>
      </c>
      <c r="M15" s="587"/>
      <c r="N15" s="587"/>
      <c r="O15" s="587"/>
      <c r="P15" s="587"/>
      <c r="Q15" s="587"/>
      <c r="R15" s="587"/>
      <c r="S15" s="587"/>
      <c r="T15" s="587">
        <f t="shared" si="1"/>
        <v>0</v>
      </c>
      <c r="U15" s="587"/>
      <c r="V15" s="587"/>
      <c r="W15" s="587"/>
      <c r="X15" s="587"/>
      <c r="Y15" s="587"/>
      <c r="Z15" s="587"/>
      <c r="AA15" s="587"/>
      <c r="AB15" s="587">
        <f t="shared" si="2"/>
        <v>0</v>
      </c>
      <c r="AC15" s="587"/>
      <c r="AD15" s="587"/>
      <c r="AE15" s="587"/>
      <c r="AF15" s="587"/>
      <c r="AG15" s="587"/>
      <c r="AH15" s="587"/>
      <c r="AI15" s="587"/>
      <c r="AJ15" s="587">
        <f t="shared" si="5"/>
        <v>0</v>
      </c>
      <c r="AK15" s="587"/>
      <c r="AL15" s="587"/>
      <c r="AM15" s="587"/>
      <c r="AN15" s="587"/>
      <c r="AO15" s="587"/>
      <c r="AP15" s="587"/>
      <c r="AQ15" s="587"/>
      <c r="AR15" s="587">
        <f t="shared" si="6"/>
        <v>0</v>
      </c>
      <c r="AS15" s="586"/>
    </row>
    <row r="16" spans="2:45" x14ac:dyDescent="0.25">
      <c r="B16" s="586" t="s">
        <v>231</v>
      </c>
      <c r="C16" s="586"/>
      <c r="D16" s="586"/>
      <c r="E16" s="587"/>
      <c r="F16" s="587"/>
      <c r="G16" s="587"/>
      <c r="H16" s="587"/>
      <c r="I16" s="587"/>
      <c r="J16" s="587"/>
      <c r="K16" s="587"/>
      <c r="L16" s="587">
        <f t="shared" si="0"/>
        <v>0</v>
      </c>
      <c r="M16" s="587"/>
      <c r="N16" s="587"/>
      <c r="O16" s="587"/>
      <c r="P16" s="587"/>
      <c r="Q16" s="587"/>
      <c r="R16" s="587"/>
      <c r="S16" s="587"/>
      <c r="T16" s="587">
        <f t="shared" si="1"/>
        <v>0</v>
      </c>
      <c r="U16" s="587"/>
      <c r="V16" s="587"/>
      <c r="W16" s="587"/>
      <c r="X16" s="587"/>
      <c r="Y16" s="587"/>
      <c r="Z16" s="587"/>
      <c r="AA16" s="587"/>
      <c r="AB16" s="587">
        <f t="shared" si="2"/>
        <v>0</v>
      </c>
      <c r="AC16" s="587"/>
      <c r="AD16" s="587"/>
      <c r="AE16" s="587"/>
      <c r="AF16" s="587"/>
      <c r="AG16" s="587"/>
      <c r="AH16" s="587"/>
      <c r="AI16" s="587"/>
      <c r="AJ16" s="587">
        <f t="shared" si="5"/>
        <v>0</v>
      </c>
      <c r="AK16" s="587"/>
      <c r="AL16" s="587"/>
      <c r="AM16" s="587"/>
      <c r="AN16" s="587"/>
      <c r="AO16" s="587"/>
      <c r="AP16" s="587"/>
      <c r="AQ16" s="587"/>
      <c r="AR16" s="587">
        <f t="shared" si="6"/>
        <v>0</v>
      </c>
      <c r="AS16" s="586"/>
    </row>
    <row r="17" spans="2:45" x14ac:dyDescent="0.25">
      <c r="B17" s="586" t="s">
        <v>231</v>
      </c>
      <c r="C17" s="586"/>
      <c r="D17" s="586"/>
      <c r="E17" s="587"/>
      <c r="F17" s="587"/>
      <c r="G17" s="587"/>
      <c r="H17" s="587"/>
      <c r="I17" s="587"/>
      <c r="J17" s="587"/>
      <c r="K17" s="587"/>
      <c r="L17" s="587">
        <f t="shared" si="0"/>
        <v>0</v>
      </c>
      <c r="M17" s="587"/>
      <c r="N17" s="587"/>
      <c r="O17" s="587"/>
      <c r="P17" s="587"/>
      <c r="Q17" s="587"/>
      <c r="R17" s="587"/>
      <c r="S17" s="587"/>
      <c r="T17" s="587">
        <f t="shared" si="1"/>
        <v>0</v>
      </c>
      <c r="U17" s="587"/>
      <c r="V17" s="587"/>
      <c r="W17" s="587"/>
      <c r="X17" s="587"/>
      <c r="Y17" s="587"/>
      <c r="Z17" s="587"/>
      <c r="AA17" s="587"/>
      <c r="AB17" s="587">
        <f t="shared" si="2"/>
        <v>0</v>
      </c>
      <c r="AC17" s="587"/>
      <c r="AD17" s="587"/>
      <c r="AE17" s="587"/>
      <c r="AF17" s="587"/>
      <c r="AG17" s="587"/>
      <c r="AH17" s="587"/>
      <c r="AI17" s="587"/>
      <c r="AJ17" s="587">
        <f t="shared" si="5"/>
        <v>0</v>
      </c>
      <c r="AK17" s="587"/>
      <c r="AL17" s="587"/>
      <c r="AM17" s="587"/>
      <c r="AN17" s="587"/>
      <c r="AO17" s="587"/>
      <c r="AP17" s="587"/>
      <c r="AQ17" s="587"/>
      <c r="AR17" s="587">
        <f t="shared" si="6"/>
        <v>0</v>
      </c>
      <c r="AS17" s="586"/>
    </row>
    <row r="18" spans="2:45" x14ac:dyDescent="0.25">
      <c r="B18" s="586" t="s">
        <v>231</v>
      </c>
      <c r="C18" s="586"/>
      <c r="D18" s="586"/>
      <c r="E18" s="587"/>
      <c r="F18" s="587"/>
      <c r="G18" s="587"/>
      <c r="H18" s="587"/>
      <c r="I18" s="587"/>
      <c r="J18" s="587"/>
      <c r="K18" s="587"/>
      <c r="L18" s="587">
        <f t="shared" si="0"/>
        <v>0</v>
      </c>
      <c r="M18" s="587"/>
      <c r="N18" s="587"/>
      <c r="O18" s="587"/>
      <c r="P18" s="587"/>
      <c r="Q18" s="587"/>
      <c r="R18" s="587"/>
      <c r="S18" s="587"/>
      <c r="T18" s="587">
        <f t="shared" si="1"/>
        <v>0</v>
      </c>
      <c r="U18" s="587"/>
      <c r="V18" s="587"/>
      <c r="W18" s="587"/>
      <c r="X18" s="587"/>
      <c r="Y18" s="587"/>
      <c r="Z18" s="587"/>
      <c r="AA18" s="587"/>
      <c r="AB18" s="587">
        <f t="shared" si="2"/>
        <v>0</v>
      </c>
      <c r="AC18" s="587"/>
      <c r="AD18" s="587"/>
      <c r="AE18" s="587"/>
      <c r="AF18" s="587"/>
      <c r="AG18" s="587"/>
      <c r="AH18" s="587"/>
      <c r="AI18" s="587"/>
      <c r="AJ18" s="587">
        <f t="shared" si="5"/>
        <v>0</v>
      </c>
      <c r="AK18" s="587"/>
      <c r="AL18" s="587"/>
      <c r="AM18" s="587"/>
      <c r="AN18" s="587"/>
      <c r="AO18" s="587"/>
      <c r="AP18" s="587"/>
      <c r="AQ18" s="587"/>
      <c r="AR18" s="587">
        <f t="shared" si="6"/>
        <v>0</v>
      </c>
      <c r="AS18" s="586"/>
    </row>
    <row r="19" spans="2:45" x14ac:dyDescent="0.25">
      <c r="B19" s="586" t="s">
        <v>231</v>
      </c>
      <c r="C19" s="586"/>
      <c r="D19" s="586"/>
      <c r="E19" s="587"/>
      <c r="F19" s="587"/>
      <c r="G19" s="587"/>
      <c r="H19" s="587"/>
      <c r="I19" s="587"/>
      <c r="J19" s="587"/>
      <c r="K19" s="587"/>
      <c r="L19" s="587">
        <f t="shared" si="0"/>
        <v>0</v>
      </c>
      <c r="M19" s="587"/>
      <c r="N19" s="587"/>
      <c r="O19" s="587"/>
      <c r="P19" s="587"/>
      <c r="Q19" s="587"/>
      <c r="R19" s="587"/>
      <c r="S19" s="587"/>
      <c r="T19" s="587">
        <f t="shared" si="1"/>
        <v>0</v>
      </c>
      <c r="U19" s="587"/>
      <c r="V19" s="587"/>
      <c r="W19" s="587"/>
      <c r="X19" s="587"/>
      <c r="Y19" s="587"/>
      <c r="Z19" s="587"/>
      <c r="AA19" s="587"/>
      <c r="AB19" s="587">
        <f t="shared" si="2"/>
        <v>0</v>
      </c>
      <c r="AC19" s="587"/>
      <c r="AD19" s="587"/>
      <c r="AE19" s="587"/>
      <c r="AF19" s="587"/>
      <c r="AG19" s="587"/>
      <c r="AH19" s="587"/>
      <c r="AI19" s="587"/>
      <c r="AJ19" s="587">
        <f t="shared" si="5"/>
        <v>0</v>
      </c>
      <c r="AK19" s="587"/>
      <c r="AL19" s="587"/>
      <c r="AM19" s="587"/>
      <c r="AN19" s="587"/>
      <c r="AO19" s="587"/>
      <c r="AP19" s="587"/>
      <c r="AQ19" s="587"/>
      <c r="AR19" s="587">
        <f t="shared" si="6"/>
        <v>0</v>
      </c>
      <c r="AS19" s="586"/>
    </row>
    <row r="20" spans="2:45" x14ac:dyDescent="0.25">
      <c r="B20" s="586" t="s">
        <v>231</v>
      </c>
      <c r="C20" s="586"/>
      <c r="D20" s="586"/>
      <c r="E20" s="587"/>
      <c r="F20" s="587"/>
      <c r="G20" s="587"/>
      <c r="H20" s="587"/>
      <c r="I20" s="587"/>
      <c r="J20" s="587"/>
      <c r="K20" s="587"/>
      <c r="L20" s="587">
        <f t="shared" si="0"/>
        <v>0</v>
      </c>
      <c r="M20" s="587"/>
      <c r="N20" s="587"/>
      <c r="O20" s="587"/>
      <c r="P20" s="587"/>
      <c r="Q20" s="587"/>
      <c r="R20" s="587"/>
      <c r="S20" s="587"/>
      <c r="T20" s="587">
        <f t="shared" si="1"/>
        <v>0</v>
      </c>
      <c r="U20" s="587"/>
      <c r="V20" s="587"/>
      <c r="W20" s="587"/>
      <c r="X20" s="587"/>
      <c r="Y20" s="587"/>
      <c r="Z20" s="587"/>
      <c r="AA20" s="587"/>
      <c r="AB20" s="587">
        <f t="shared" si="2"/>
        <v>0</v>
      </c>
      <c r="AC20" s="587"/>
      <c r="AD20" s="587"/>
      <c r="AE20" s="587"/>
      <c r="AF20" s="587"/>
      <c r="AG20" s="587"/>
      <c r="AH20" s="587"/>
      <c r="AI20" s="587"/>
      <c r="AJ20" s="587">
        <f t="shared" si="5"/>
        <v>0</v>
      </c>
      <c r="AK20" s="587"/>
      <c r="AL20" s="587"/>
      <c r="AM20" s="587"/>
      <c r="AN20" s="587"/>
      <c r="AO20" s="587"/>
      <c r="AP20" s="587"/>
      <c r="AQ20" s="587"/>
      <c r="AR20" s="587">
        <f t="shared" si="6"/>
        <v>0</v>
      </c>
      <c r="AS20" s="586"/>
    </row>
    <row r="21" spans="2:45" x14ac:dyDescent="0.25">
      <c r="B21" s="586" t="s">
        <v>231</v>
      </c>
      <c r="C21" s="586"/>
      <c r="D21" s="586"/>
      <c r="E21" s="587"/>
      <c r="F21" s="587"/>
      <c r="G21" s="587"/>
      <c r="H21" s="587"/>
      <c r="I21" s="587"/>
      <c r="J21" s="587"/>
      <c r="K21" s="587"/>
      <c r="L21" s="587">
        <f t="shared" si="0"/>
        <v>0</v>
      </c>
      <c r="M21" s="587"/>
      <c r="N21" s="587"/>
      <c r="O21" s="587"/>
      <c r="P21" s="587"/>
      <c r="Q21" s="587"/>
      <c r="R21" s="587"/>
      <c r="S21" s="587"/>
      <c r="T21" s="587">
        <f t="shared" si="1"/>
        <v>0</v>
      </c>
      <c r="U21" s="587"/>
      <c r="V21" s="587"/>
      <c r="W21" s="587"/>
      <c r="X21" s="587"/>
      <c r="Y21" s="587"/>
      <c r="Z21" s="587"/>
      <c r="AA21" s="587"/>
      <c r="AB21" s="587">
        <f t="shared" si="2"/>
        <v>0</v>
      </c>
      <c r="AC21" s="587"/>
      <c r="AD21" s="587"/>
      <c r="AE21" s="587"/>
      <c r="AF21" s="587"/>
      <c r="AG21" s="587"/>
      <c r="AH21" s="587"/>
      <c r="AI21" s="587"/>
      <c r="AJ21" s="587">
        <f t="shared" si="5"/>
        <v>0</v>
      </c>
      <c r="AK21" s="587"/>
      <c r="AL21" s="587"/>
      <c r="AM21" s="587"/>
      <c r="AN21" s="587"/>
      <c r="AO21" s="587"/>
      <c r="AP21" s="587"/>
      <c r="AQ21" s="587"/>
      <c r="AR21" s="587">
        <f t="shared" si="6"/>
        <v>0</v>
      </c>
      <c r="AS21" s="586"/>
    </row>
    <row r="22" spans="2:45" x14ac:dyDescent="0.25">
      <c r="B22" s="586" t="s">
        <v>231</v>
      </c>
      <c r="C22" s="586"/>
      <c r="D22" s="586"/>
      <c r="E22" s="587"/>
      <c r="F22" s="587"/>
      <c r="G22" s="587"/>
      <c r="H22" s="587"/>
      <c r="I22" s="587"/>
      <c r="J22" s="587"/>
      <c r="K22" s="587"/>
      <c r="L22" s="587">
        <f t="shared" si="0"/>
        <v>0</v>
      </c>
      <c r="M22" s="587"/>
      <c r="N22" s="587"/>
      <c r="O22" s="587"/>
      <c r="P22" s="587"/>
      <c r="Q22" s="587"/>
      <c r="R22" s="587"/>
      <c r="S22" s="587"/>
      <c r="T22" s="587">
        <f t="shared" si="1"/>
        <v>0</v>
      </c>
      <c r="U22" s="587"/>
      <c r="V22" s="587"/>
      <c r="W22" s="587"/>
      <c r="X22" s="587"/>
      <c r="Y22" s="587"/>
      <c r="Z22" s="587"/>
      <c r="AA22" s="587"/>
      <c r="AB22" s="587">
        <f t="shared" si="2"/>
        <v>0</v>
      </c>
      <c r="AC22" s="587"/>
      <c r="AD22" s="587"/>
      <c r="AE22" s="587"/>
      <c r="AF22" s="587"/>
      <c r="AG22" s="587"/>
      <c r="AH22" s="587"/>
      <c r="AI22" s="587"/>
      <c r="AJ22" s="587">
        <f t="shared" si="5"/>
        <v>0</v>
      </c>
      <c r="AK22" s="587"/>
      <c r="AL22" s="587"/>
      <c r="AM22" s="587"/>
      <c r="AN22" s="587"/>
      <c r="AO22" s="587"/>
      <c r="AP22" s="587"/>
      <c r="AQ22" s="587"/>
      <c r="AR22" s="587">
        <f t="shared" si="6"/>
        <v>0</v>
      </c>
      <c r="AS22" s="586"/>
    </row>
    <row r="23" spans="2:45" x14ac:dyDescent="0.25">
      <c r="B23" s="586" t="s">
        <v>231</v>
      </c>
      <c r="C23" s="586"/>
      <c r="D23" s="586"/>
      <c r="E23" s="587"/>
      <c r="F23" s="587"/>
      <c r="G23" s="587"/>
      <c r="H23" s="587"/>
      <c r="I23" s="587"/>
      <c r="J23" s="587"/>
      <c r="K23" s="587"/>
      <c r="L23" s="587">
        <f t="shared" si="0"/>
        <v>0</v>
      </c>
      <c r="M23" s="587"/>
      <c r="N23" s="587"/>
      <c r="O23" s="587"/>
      <c r="P23" s="587"/>
      <c r="Q23" s="587"/>
      <c r="R23" s="587"/>
      <c r="S23" s="587"/>
      <c r="T23" s="587">
        <f t="shared" si="1"/>
        <v>0</v>
      </c>
      <c r="U23" s="587"/>
      <c r="V23" s="587"/>
      <c r="W23" s="587"/>
      <c r="X23" s="587"/>
      <c r="Y23" s="587"/>
      <c r="Z23" s="587"/>
      <c r="AA23" s="587"/>
      <c r="AB23" s="587">
        <f t="shared" si="2"/>
        <v>0</v>
      </c>
      <c r="AC23" s="587"/>
      <c r="AD23" s="587"/>
      <c r="AE23" s="587"/>
      <c r="AF23" s="587"/>
      <c r="AG23" s="587"/>
      <c r="AH23" s="587"/>
      <c r="AI23" s="587"/>
      <c r="AJ23" s="587">
        <f t="shared" si="5"/>
        <v>0</v>
      </c>
      <c r="AK23" s="587"/>
      <c r="AL23" s="587"/>
      <c r="AM23" s="587"/>
      <c r="AN23" s="587"/>
      <c r="AO23" s="587"/>
      <c r="AP23" s="587"/>
      <c r="AQ23" s="587"/>
      <c r="AR23" s="587">
        <f t="shared" si="6"/>
        <v>0</v>
      </c>
      <c r="AS23" s="586"/>
    </row>
    <row r="24" spans="2:45" x14ac:dyDescent="0.25">
      <c r="B24" s="586" t="s">
        <v>231</v>
      </c>
      <c r="C24" s="586"/>
      <c r="D24" s="586"/>
      <c r="E24" s="587"/>
      <c r="F24" s="587"/>
      <c r="G24" s="587"/>
      <c r="H24" s="587"/>
      <c r="I24" s="587"/>
      <c r="J24" s="587"/>
      <c r="K24" s="587"/>
      <c r="L24" s="587">
        <f t="shared" si="0"/>
        <v>0</v>
      </c>
      <c r="M24" s="587"/>
      <c r="N24" s="587"/>
      <c r="O24" s="587"/>
      <c r="P24" s="587"/>
      <c r="Q24" s="587"/>
      <c r="R24" s="587"/>
      <c r="S24" s="587"/>
      <c r="T24" s="587">
        <f t="shared" si="1"/>
        <v>0</v>
      </c>
      <c r="U24" s="587"/>
      <c r="V24" s="587"/>
      <c r="W24" s="587"/>
      <c r="X24" s="587"/>
      <c r="Y24" s="587"/>
      <c r="Z24" s="587"/>
      <c r="AA24" s="587"/>
      <c r="AB24" s="587">
        <f t="shared" si="2"/>
        <v>0</v>
      </c>
      <c r="AC24" s="587"/>
      <c r="AD24" s="587"/>
      <c r="AE24" s="587"/>
      <c r="AF24" s="587"/>
      <c r="AG24" s="587"/>
      <c r="AH24" s="587"/>
      <c r="AI24" s="587"/>
      <c r="AJ24" s="587">
        <f t="shared" si="5"/>
        <v>0</v>
      </c>
      <c r="AK24" s="587"/>
      <c r="AL24" s="587"/>
      <c r="AM24" s="587"/>
      <c r="AN24" s="587"/>
      <c r="AO24" s="587"/>
      <c r="AP24" s="587"/>
      <c r="AQ24" s="587"/>
      <c r="AR24" s="587">
        <f t="shared" si="6"/>
        <v>0</v>
      </c>
      <c r="AS24" s="586"/>
    </row>
    <row r="25" spans="2:45" x14ac:dyDescent="0.25">
      <c r="B25" s="586" t="s">
        <v>231</v>
      </c>
      <c r="C25" s="586"/>
      <c r="D25" s="586"/>
      <c r="E25" s="587"/>
      <c r="F25" s="587"/>
      <c r="G25" s="587"/>
      <c r="H25" s="587"/>
      <c r="I25" s="587"/>
      <c r="J25" s="587"/>
      <c r="K25" s="587"/>
      <c r="L25" s="587">
        <f t="shared" si="0"/>
        <v>0</v>
      </c>
      <c r="M25" s="587"/>
      <c r="N25" s="587"/>
      <c r="O25" s="587"/>
      <c r="P25" s="587"/>
      <c r="Q25" s="587"/>
      <c r="R25" s="587"/>
      <c r="S25" s="587"/>
      <c r="T25" s="587">
        <f t="shared" si="1"/>
        <v>0</v>
      </c>
      <c r="U25" s="587"/>
      <c r="V25" s="587"/>
      <c r="W25" s="587"/>
      <c r="X25" s="587"/>
      <c r="Y25" s="587"/>
      <c r="Z25" s="587"/>
      <c r="AA25" s="587"/>
      <c r="AB25" s="587">
        <f t="shared" si="2"/>
        <v>0</v>
      </c>
      <c r="AC25" s="587"/>
      <c r="AD25" s="587"/>
      <c r="AE25" s="587"/>
      <c r="AF25" s="587"/>
      <c r="AG25" s="587"/>
      <c r="AH25" s="587"/>
      <c r="AI25" s="587"/>
      <c r="AJ25" s="587">
        <f t="shared" si="5"/>
        <v>0</v>
      </c>
      <c r="AK25" s="587"/>
      <c r="AL25" s="587"/>
      <c r="AM25" s="587"/>
      <c r="AN25" s="587"/>
      <c r="AO25" s="587"/>
      <c r="AP25" s="587"/>
      <c r="AQ25" s="587"/>
      <c r="AR25" s="587">
        <f t="shared" si="6"/>
        <v>0</v>
      </c>
      <c r="AS25" s="586"/>
    </row>
    <row r="26" spans="2:45" x14ac:dyDescent="0.25">
      <c r="B26" s="586" t="s">
        <v>231</v>
      </c>
      <c r="C26" s="586"/>
      <c r="D26" s="586"/>
      <c r="E26" s="587"/>
      <c r="F26" s="587"/>
      <c r="G26" s="587"/>
      <c r="H26" s="587"/>
      <c r="I26" s="587"/>
      <c r="J26" s="587"/>
      <c r="K26" s="587"/>
      <c r="L26" s="587">
        <f t="shared" si="0"/>
        <v>0</v>
      </c>
      <c r="M26" s="587"/>
      <c r="N26" s="587"/>
      <c r="O26" s="587"/>
      <c r="P26" s="587"/>
      <c r="Q26" s="587"/>
      <c r="R26" s="587"/>
      <c r="S26" s="587"/>
      <c r="T26" s="587">
        <f t="shared" si="1"/>
        <v>0</v>
      </c>
      <c r="U26" s="587"/>
      <c r="V26" s="587"/>
      <c r="W26" s="587"/>
      <c r="X26" s="587"/>
      <c r="Y26" s="587"/>
      <c r="Z26" s="587"/>
      <c r="AA26" s="587"/>
      <c r="AB26" s="587">
        <f t="shared" si="2"/>
        <v>0</v>
      </c>
      <c r="AC26" s="587"/>
      <c r="AD26" s="587"/>
      <c r="AE26" s="587"/>
      <c r="AF26" s="587"/>
      <c r="AG26" s="587"/>
      <c r="AH26" s="587"/>
      <c r="AI26" s="587"/>
      <c r="AJ26" s="587">
        <f t="shared" si="5"/>
        <v>0</v>
      </c>
      <c r="AK26" s="587"/>
      <c r="AL26" s="587"/>
      <c r="AM26" s="587"/>
      <c r="AN26" s="587"/>
      <c r="AO26" s="587"/>
      <c r="AP26" s="587"/>
      <c r="AQ26" s="587"/>
      <c r="AR26" s="587">
        <f t="shared" si="6"/>
        <v>0</v>
      </c>
      <c r="AS26" s="586"/>
    </row>
    <row r="27" spans="2:45" x14ac:dyDescent="0.25">
      <c r="B27" s="586" t="s">
        <v>231</v>
      </c>
      <c r="C27" s="586"/>
      <c r="D27" s="586"/>
      <c r="E27" s="587"/>
      <c r="F27" s="587"/>
      <c r="G27" s="587"/>
      <c r="H27" s="587"/>
      <c r="I27" s="587"/>
      <c r="J27" s="587"/>
      <c r="K27" s="587"/>
      <c r="L27" s="587">
        <f t="shared" si="0"/>
        <v>0</v>
      </c>
      <c r="M27" s="587"/>
      <c r="N27" s="587"/>
      <c r="O27" s="587"/>
      <c r="P27" s="587"/>
      <c r="Q27" s="587"/>
      <c r="R27" s="587"/>
      <c r="S27" s="587"/>
      <c r="T27" s="587">
        <f t="shared" si="1"/>
        <v>0</v>
      </c>
      <c r="U27" s="587"/>
      <c r="V27" s="587"/>
      <c r="W27" s="587"/>
      <c r="X27" s="587"/>
      <c r="Y27" s="587"/>
      <c r="Z27" s="587"/>
      <c r="AA27" s="587"/>
      <c r="AB27" s="587">
        <f t="shared" si="2"/>
        <v>0</v>
      </c>
      <c r="AC27" s="587"/>
      <c r="AD27" s="587"/>
      <c r="AE27" s="587"/>
      <c r="AF27" s="587"/>
      <c r="AG27" s="587"/>
      <c r="AH27" s="587"/>
      <c r="AI27" s="587"/>
      <c r="AJ27" s="587">
        <f t="shared" si="5"/>
        <v>0</v>
      </c>
      <c r="AK27" s="587"/>
      <c r="AL27" s="587"/>
      <c r="AM27" s="587"/>
      <c r="AN27" s="587"/>
      <c r="AO27" s="587"/>
      <c r="AP27" s="587"/>
      <c r="AQ27" s="587"/>
      <c r="AR27" s="587">
        <f t="shared" si="6"/>
        <v>0</v>
      </c>
      <c r="AS27" s="586"/>
    </row>
    <row r="28" spans="2:45" x14ac:dyDescent="0.25">
      <c r="B28" s="586" t="s">
        <v>231</v>
      </c>
      <c r="C28" s="586"/>
      <c r="D28" s="586"/>
      <c r="E28" s="587"/>
      <c r="F28" s="587"/>
      <c r="G28" s="587"/>
      <c r="H28" s="587"/>
      <c r="I28" s="587"/>
      <c r="J28" s="587"/>
      <c r="K28" s="587"/>
      <c r="L28" s="587">
        <f t="shared" si="0"/>
        <v>0</v>
      </c>
      <c r="M28" s="587"/>
      <c r="N28" s="587"/>
      <c r="O28" s="587"/>
      <c r="P28" s="587"/>
      <c r="Q28" s="587"/>
      <c r="R28" s="587"/>
      <c r="S28" s="587"/>
      <c r="T28" s="587">
        <f t="shared" si="1"/>
        <v>0</v>
      </c>
      <c r="U28" s="587"/>
      <c r="V28" s="587"/>
      <c r="W28" s="587"/>
      <c r="X28" s="587"/>
      <c r="Y28" s="587"/>
      <c r="Z28" s="587"/>
      <c r="AA28" s="587"/>
      <c r="AB28" s="587">
        <f t="shared" si="2"/>
        <v>0</v>
      </c>
      <c r="AC28" s="587"/>
      <c r="AD28" s="587"/>
      <c r="AE28" s="587"/>
      <c r="AF28" s="587"/>
      <c r="AG28" s="587"/>
      <c r="AH28" s="587"/>
      <c r="AI28" s="587"/>
      <c r="AJ28" s="587">
        <f t="shared" si="5"/>
        <v>0</v>
      </c>
      <c r="AK28" s="587"/>
      <c r="AL28" s="587"/>
      <c r="AM28" s="587"/>
      <c r="AN28" s="587"/>
      <c r="AO28" s="587"/>
      <c r="AP28" s="587"/>
      <c r="AQ28" s="587"/>
      <c r="AR28" s="587">
        <f t="shared" si="6"/>
        <v>0</v>
      </c>
      <c r="AS28" s="586"/>
    </row>
    <row r="29" spans="2:45" x14ac:dyDescent="0.25">
      <c r="B29" s="586" t="s">
        <v>231</v>
      </c>
      <c r="C29" s="586"/>
      <c r="D29" s="586"/>
      <c r="E29" s="587"/>
      <c r="F29" s="587"/>
      <c r="G29" s="587"/>
      <c r="H29" s="587"/>
      <c r="I29" s="587"/>
      <c r="J29" s="587"/>
      <c r="K29" s="587"/>
      <c r="L29" s="587">
        <f t="shared" si="0"/>
        <v>0</v>
      </c>
      <c r="M29" s="587"/>
      <c r="N29" s="587"/>
      <c r="O29" s="587"/>
      <c r="P29" s="587"/>
      <c r="Q29" s="587"/>
      <c r="R29" s="587"/>
      <c r="S29" s="587"/>
      <c r="T29" s="587">
        <f t="shared" si="1"/>
        <v>0</v>
      </c>
      <c r="U29" s="587"/>
      <c r="V29" s="587"/>
      <c r="W29" s="587"/>
      <c r="X29" s="587"/>
      <c r="Y29" s="587"/>
      <c r="Z29" s="587"/>
      <c r="AA29" s="587"/>
      <c r="AB29" s="587">
        <f t="shared" si="2"/>
        <v>0</v>
      </c>
      <c r="AC29" s="587"/>
      <c r="AD29" s="587"/>
      <c r="AE29" s="587"/>
      <c r="AF29" s="587"/>
      <c r="AG29" s="587"/>
      <c r="AH29" s="587"/>
      <c r="AI29" s="587"/>
      <c r="AJ29" s="587">
        <f t="shared" si="5"/>
        <v>0</v>
      </c>
      <c r="AK29" s="587"/>
      <c r="AL29" s="587"/>
      <c r="AM29" s="587"/>
      <c r="AN29" s="587"/>
      <c r="AO29" s="587"/>
      <c r="AP29" s="587"/>
      <c r="AQ29" s="587"/>
      <c r="AR29" s="587">
        <f t="shared" si="6"/>
        <v>0</v>
      </c>
      <c r="AS29" s="586"/>
    </row>
    <row r="30" spans="2:45" x14ac:dyDescent="0.25">
      <c r="B30" s="586" t="s">
        <v>231</v>
      </c>
      <c r="C30" s="586"/>
      <c r="D30" s="586"/>
      <c r="E30" s="587"/>
      <c r="F30" s="587"/>
      <c r="G30" s="587"/>
      <c r="H30" s="587"/>
      <c r="I30" s="587"/>
      <c r="J30" s="587"/>
      <c r="K30" s="587"/>
      <c r="L30" s="587">
        <f t="shared" si="0"/>
        <v>0</v>
      </c>
      <c r="M30" s="587"/>
      <c r="N30" s="587"/>
      <c r="O30" s="587"/>
      <c r="P30" s="587"/>
      <c r="Q30" s="587"/>
      <c r="R30" s="587"/>
      <c r="S30" s="587"/>
      <c r="T30" s="587">
        <f t="shared" si="1"/>
        <v>0</v>
      </c>
      <c r="U30" s="587"/>
      <c r="V30" s="587"/>
      <c r="W30" s="587"/>
      <c r="X30" s="587"/>
      <c r="Y30" s="587"/>
      <c r="Z30" s="587"/>
      <c r="AA30" s="587"/>
      <c r="AB30" s="587">
        <f t="shared" si="2"/>
        <v>0</v>
      </c>
      <c r="AC30" s="587"/>
      <c r="AD30" s="587"/>
      <c r="AE30" s="587"/>
      <c r="AF30" s="587"/>
      <c r="AG30" s="587"/>
      <c r="AH30" s="587"/>
      <c r="AI30" s="587"/>
      <c r="AJ30" s="587">
        <f t="shared" si="5"/>
        <v>0</v>
      </c>
      <c r="AK30" s="587"/>
      <c r="AL30" s="587"/>
      <c r="AM30" s="587"/>
      <c r="AN30" s="587"/>
      <c r="AO30" s="587"/>
      <c r="AP30" s="587"/>
      <c r="AQ30" s="587"/>
      <c r="AR30" s="587">
        <f t="shared" si="6"/>
        <v>0</v>
      </c>
      <c r="AS30" s="586"/>
    </row>
    <row r="31" spans="2:45" x14ac:dyDescent="0.25">
      <c r="B31" s="586" t="s">
        <v>231</v>
      </c>
      <c r="C31" s="586"/>
      <c r="D31" s="586"/>
      <c r="E31" s="587"/>
      <c r="F31" s="587"/>
      <c r="G31" s="587"/>
      <c r="H31" s="587"/>
      <c r="I31" s="587"/>
      <c r="J31" s="587"/>
      <c r="K31" s="587"/>
      <c r="L31" s="587">
        <f t="shared" si="0"/>
        <v>0</v>
      </c>
      <c r="M31" s="587"/>
      <c r="N31" s="587"/>
      <c r="O31" s="587"/>
      <c r="P31" s="587"/>
      <c r="Q31" s="587"/>
      <c r="R31" s="587"/>
      <c r="S31" s="587"/>
      <c r="T31" s="587">
        <f t="shared" si="1"/>
        <v>0</v>
      </c>
      <c r="U31" s="587"/>
      <c r="V31" s="587"/>
      <c r="W31" s="587"/>
      <c r="X31" s="587"/>
      <c r="Y31" s="587"/>
      <c r="Z31" s="587"/>
      <c r="AA31" s="587"/>
      <c r="AB31" s="587">
        <f t="shared" si="2"/>
        <v>0</v>
      </c>
      <c r="AC31" s="587"/>
      <c r="AD31" s="587"/>
      <c r="AE31" s="587"/>
      <c r="AF31" s="587"/>
      <c r="AG31" s="587"/>
      <c r="AH31" s="587"/>
      <c r="AI31" s="587"/>
      <c r="AJ31" s="587">
        <f t="shared" si="5"/>
        <v>0</v>
      </c>
      <c r="AK31" s="587"/>
      <c r="AL31" s="587"/>
      <c r="AM31" s="587"/>
      <c r="AN31" s="587"/>
      <c r="AO31" s="587"/>
      <c r="AP31" s="587"/>
      <c r="AQ31" s="587"/>
      <c r="AR31" s="587">
        <f t="shared" si="6"/>
        <v>0</v>
      </c>
      <c r="AS31" s="586"/>
    </row>
    <row r="32" spans="2:45" x14ac:dyDescent="0.25">
      <c r="B32" s="586" t="s">
        <v>231</v>
      </c>
      <c r="C32" s="586"/>
      <c r="D32" s="586"/>
      <c r="E32" s="587"/>
      <c r="F32" s="587"/>
      <c r="G32" s="587"/>
      <c r="H32" s="587"/>
      <c r="I32" s="587"/>
      <c r="J32" s="587"/>
      <c r="K32" s="587"/>
      <c r="L32" s="587">
        <f t="shared" si="0"/>
        <v>0</v>
      </c>
      <c r="M32" s="587"/>
      <c r="N32" s="587"/>
      <c r="O32" s="587"/>
      <c r="P32" s="587"/>
      <c r="Q32" s="587"/>
      <c r="R32" s="587"/>
      <c r="S32" s="587"/>
      <c r="T32" s="587">
        <f t="shared" si="1"/>
        <v>0</v>
      </c>
      <c r="U32" s="587"/>
      <c r="V32" s="587"/>
      <c r="W32" s="587"/>
      <c r="X32" s="587"/>
      <c r="Y32" s="587"/>
      <c r="Z32" s="587"/>
      <c r="AA32" s="587"/>
      <c r="AB32" s="587">
        <f t="shared" si="2"/>
        <v>0</v>
      </c>
      <c r="AC32" s="587"/>
      <c r="AD32" s="587"/>
      <c r="AE32" s="587"/>
      <c r="AF32" s="587"/>
      <c r="AG32" s="587"/>
      <c r="AH32" s="587"/>
      <c r="AI32" s="587"/>
      <c r="AJ32" s="587">
        <f t="shared" si="5"/>
        <v>0</v>
      </c>
      <c r="AK32" s="587"/>
      <c r="AL32" s="587"/>
      <c r="AM32" s="587"/>
      <c r="AN32" s="587"/>
      <c r="AO32" s="587"/>
      <c r="AP32" s="587"/>
      <c r="AQ32" s="587"/>
      <c r="AR32" s="587">
        <f t="shared" si="6"/>
        <v>0</v>
      </c>
      <c r="AS32" s="586"/>
    </row>
    <row r="33" spans="2:45" x14ac:dyDescent="0.25">
      <c r="B33" s="586" t="s">
        <v>231</v>
      </c>
      <c r="C33" s="586"/>
      <c r="D33" s="586"/>
      <c r="E33" s="587"/>
      <c r="F33" s="587"/>
      <c r="G33" s="587"/>
      <c r="H33" s="587"/>
      <c r="I33" s="587"/>
      <c r="J33" s="587"/>
      <c r="K33" s="587"/>
      <c r="L33" s="587">
        <f t="shared" si="0"/>
        <v>0</v>
      </c>
      <c r="M33" s="587"/>
      <c r="N33" s="587"/>
      <c r="O33" s="587"/>
      <c r="P33" s="587"/>
      <c r="Q33" s="587"/>
      <c r="R33" s="587"/>
      <c r="S33" s="587"/>
      <c r="T33" s="587">
        <f t="shared" si="1"/>
        <v>0</v>
      </c>
      <c r="U33" s="587"/>
      <c r="V33" s="587"/>
      <c r="W33" s="587"/>
      <c r="X33" s="587"/>
      <c r="Y33" s="587"/>
      <c r="Z33" s="587"/>
      <c r="AA33" s="587"/>
      <c r="AB33" s="587">
        <f t="shared" si="2"/>
        <v>0</v>
      </c>
      <c r="AC33" s="587"/>
      <c r="AD33" s="587"/>
      <c r="AE33" s="587"/>
      <c r="AF33" s="587"/>
      <c r="AG33" s="587"/>
      <c r="AH33" s="587"/>
      <c r="AI33" s="587"/>
      <c r="AJ33" s="587">
        <f t="shared" si="5"/>
        <v>0</v>
      </c>
      <c r="AK33" s="587"/>
      <c r="AL33" s="587"/>
      <c r="AM33" s="587"/>
      <c r="AN33" s="587"/>
      <c r="AO33" s="587"/>
      <c r="AP33" s="587"/>
      <c r="AQ33" s="587"/>
      <c r="AR33" s="587">
        <f t="shared" si="6"/>
        <v>0</v>
      </c>
      <c r="AS33" s="586"/>
    </row>
    <row r="34" spans="2:45" x14ac:dyDescent="0.25">
      <c r="B34" s="586" t="s">
        <v>231</v>
      </c>
      <c r="C34" s="586"/>
      <c r="D34" s="586"/>
      <c r="E34" s="587"/>
      <c r="F34" s="587"/>
      <c r="G34" s="587"/>
      <c r="H34" s="587"/>
      <c r="I34" s="587"/>
      <c r="J34" s="587"/>
      <c r="K34" s="587"/>
      <c r="L34" s="587">
        <f t="shared" si="0"/>
        <v>0</v>
      </c>
      <c r="M34" s="587"/>
      <c r="N34" s="587"/>
      <c r="O34" s="587"/>
      <c r="P34" s="587"/>
      <c r="Q34" s="587"/>
      <c r="R34" s="587"/>
      <c r="S34" s="587"/>
      <c r="T34" s="587">
        <f t="shared" si="1"/>
        <v>0</v>
      </c>
      <c r="U34" s="587"/>
      <c r="V34" s="587"/>
      <c r="W34" s="587"/>
      <c r="X34" s="587"/>
      <c r="Y34" s="587"/>
      <c r="Z34" s="587"/>
      <c r="AA34" s="587"/>
      <c r="AB34" s="587">
        <f t="shared" si="2"/>
        <v>0</v>
      </c>
      <c r="AC34" s="587"/>
      <c r="AD34" s="587"/>
      <c r="AE34" s="587"/>
      <c r="AF34" s="587"/>
      <c r="AG34" s="587"/>
      <c r="AH34" s="587"/>
      <c r="AI34" s="587"/>
      <c r="AJ34" s="587">
        <f t="shared" si="5"/>
        <v>0</v>
      </c>
      <c r="AK34" s="587"/>
      <c r="AL34" s="587"/>
      <c r="AM34" s="587"/>
      <c r="AN34" s="587"/>
      <c r="AO34" s="587"/>
      <c r="AP34" s="587"/>
      <c r="AQ34" s="587"/>
      <c r="AR34" s="587">
        <f t="shared" si="6"/>
        <v>0</v>
      </c>
      <c r="AS34" s="586"/>
    </row>
    <row r="35" spans="2:45" x14ac:dyDescent="0.25">
      <c r="B35" s="586" t="s">
        <v>231</v>
      </c>
      <c r="C35" s="586"/>
      <c r="D35" s="586"/>
      <c r="E35" s="587"/>
      <c r="F35" s="587"/>
      <c r="G35" s="587"/>
      <c r="H35" s="587"/>
      <c r="I35" s="587"/>
      <c r="J35" s="587"/>
      <c r="K35" s="587"/>
      <c r="L35" s="587">
        <f t="shared" si="0"/>
        <v>0</v>
      </c>
      <c r="M35" s="587"/>
      <c r="N35" s="587"/>
      <c r="O35" s="587"/>
      <c r="P35" s="587"/>
      <c r="Q35" s="587"/>
      <c r="R35" s="587"/>
      <c r="S35" s="587"/>
      <c r="T35" s="587">
        <f t="shared" si="1"/>
        <v>0</v>
      </c>
      <c r="U35" s="587"/>
      <c r="V35" s="587"/>
      <c r="W35" s="587"/>
      <c r="X35" s="587"/>
      <c r="Y35" s="587"/>
      <c r="Z35" s="587"/>
      <c r="AA35" s="587"/>
      <c r="AB35" s="587">
        <f t="shared" si="2"/>
        <v>0</v>
      </c>
      <c r="AC35" s="587"/>
      <c r="AD35" s="587"/>
      <c r="AE35" s="587"/>
      <c r="AF35" s="587"/>
      <c r="AG35" s="587"/>
      <c r="AH35" s="587"/>
      <c r="AI35" s="587"/>
      <c r="AJ35" s="587">
        <f t="shared" si="5"/>
        <v>0</v>
      </c>
      <c r="AK35" s="587"/>
      <c r="AL35" s="587"/>
      <c r="AM35" s="587"/>
      <c r="AN35" s="587"/>
      <c r="AO35" s="587"/>
      <c r="AP35" s="587"/>
      <c r="AQ35" s="587"/>
      <c r="AR35" s="587">
        <f t="shared" si="6"/>
        <v>0</v>
      </c>
      <c r="AS35" s="586"/>
    </row>
    <row r="36" spans="2:45" x14ac:dyDescent="0.25">
      <c r="B36" s="586" t="s">
        <v>231</v>
      </c>
      <c r="C36" s="586"/>
      <c r="D36" s="586"/>
      <c r="E36" s="587"/>
      <c r="F36" s="587"/>
      <c r="G36" s="587"/>
      <c r="H36" s="587"/>
      <c r="I36" s="587"/>
      <c r="J36" s="587"/>
      <c r="K36" s="587"/>
      <c r="L36" s="587">
        <f t="shared" si="0"/>
        <v>0</v>
      </c>
      <c r="M36" s="587"/>
      <c r="N36" s="587"/>
      <c r="O36" s="587"/>
      <c r="P36" s="587"/>
      <c r="Q36" s="587"/>
      <c r="R36" s="587"/>
      <c r="S36" s="587"/>
      <c r="T36" s="587">
        <f t="shared" si="1"/>
        <v>0</v>
      </c>
      <c r="U36" s="587"/>
      <c r="V36" s="587"/>
      <c r="W36" s="587"/>
      <c r="X36" s="587"/>
      <c r="Y36" s="587"/>
      <c r="Z36" s="587"/>
      <c r="AA36" s="587"/>
      <c r="AB36" s="587">
        <f t="shared" si="2"/>
        <v>0</v>
      </c>
      <c r="AC36" s="587"/>
      <c r="AD36" s="587"/>
      <c r="AE36" s="587"/>
      <c r="AF36" s="587"/>
      <c r="AG36" s="587"/>
      <c r="AH36" s="587"/>
      <c r="AI36" s="587"/>
      <c r="AJ36" s="587">
        <f t="shared" si="5"/>
        <v>0</v>
      </c>
      <c r="AK36" s="587"/>
      <c r="AL36" s="587"/>
      <c r="AM36" s="587"/>
      <c r="AN36" s="587"/>
      <c r="AO36" s="587"/>
      <c r="AP36" s="587"/>
      <c r="AQ36" s="587"/>
      <c r="AR36" s="587">
        <f t="shared" si="6"/>
        <v>0</v>
      </c>
      <c r="AS36" s="586"/>
    </row>
    <row r="37" spans="2:45" x14ac:dyDescent="0.25">
      <c r="B37" s="586" t="s">
        <v>231</v>
      </c>
      <c r="C37" s="586"/>
      <c r="D37" s="586"/>
      <c r="E37" s="587"/>
      <c r="F37" s="587"/>
      <c r="G37" s="587"/>
      <c r="H37" s="587"/>
      <c r="I37" s="587"/>
      <c r="J37" s="587"/>
      <c r="K37" s="587"/>
      <c r="L37" s="587">
        <f t="shared" si="0"/>
        <v>0</v>
      </c>
      <c r="M37" s="587"/>
      <c r="N37" s="587"/>
      <c r="O37" s="587"/>
      <c r="P37" s="587"/>
      <c r="Q37" s="587"/>
      <c r="R37" s="587"/>
      <c r="S37" s="587"/>
      <c r="T37" s="587">
        <f t="shared" si="1"/>
        <v>0</v>
      </c>
      <c r="U37" s="587"/>
      <c r="V37" s="587"/>
      <c r="W37" s="587"/>
      <c r="X37" s="587"/>
      <c r="Y37" s="587"/>
      <c r="Z37" s="587"/>
      <c r="AA37" s="587"/>
      <c r="AB37" s="587">
        <f t="shared" si="2"/>
        <v>0</v>
      </c>
      <c r="AC37" s="587"/>
      <c r="AD37" s="587"/>
      <c r="AE37" s="587"/>
      <c r="AF37" s="587"/>
      <c r="AG37" s="587"/>
      <c r="AH37" s="587"/>
      <c r="AI37" s="587"/>
      <c r="AJ37" s="587">
        <f t="shared" si="5"/>
        <v>0</v>
      </c>
      <c r="AK37" s="587"/>
      <c r="AL37" s="587"/>
      <c r="AM37" s="587"/>
      <c r="AN37" s="587"/>
      <c r="AO37" s="587"/>
      <c r="AP37" s="587"/>
      <c r="AQ37" s="587"/>
      <c r="AR37" s="587">
        <f t="shared" si="6"/>
        <v>0</v>
      </c>
      <c r="AS37" s="586"/>
    </row>
    <row r="38" spans="2:45" x14ac:dyDescent="0.25">
      <c r="B38" s="586" t="s">
        <v>231</v>
      </c>
      <c r="C38" s="586"/>
      <c r="D38" s="586"/>
      <c r="E38" s="587"/>
      <c r="F38" s="587"/>
      <c r="G38" s="587"/>
      <c r="H38" s="587"/>
      <c r="I38" s="587"/>
      <c r="J38" s="587"/>
      <c r="K38" s="587"/>
      <c r="L38" s="587">
        <f t="shared" si="0"/>
        <v>0</v>
      </c>
      <c r="M38" s="587"/>
      <c r="N38" s="587"/>
      <c r="O38" s="587"/>
      <c r="P38" s="587"/>
      <c r="Q38" s="587"/>
      <c r="R38" s="587"/>
      <c r="S38" s="587"/>
      <c r="T38" s="587">
        <f t="shared" si="1"/>
        <v>0</v>
      </c>
      <c r="U38" s="587"/>
      <c r="V38" s="587"/>
      <c r="W38" s="587"/>
      <c r="X38" s="587"/>
      <c r="Y38" s="587"/>
      <c r="Z38" s="587"/>
      <c r="AA38" s="587"/>
      <c r="AB38" s="587">
        <f t="shared" si="2"/>
        <v>0</v>
      </c>
      <c r="AC38" s="587"/>
      <c r="AD38" s="587"/>
      <c r="AE38" s="587"/>
      <c r="AF38" s="587"/>
      <c r="AG38" s="587"/>
      <c r="AH38" s="587"/>
      <c r="AI38" s="587"/>
      <c r="AJ38" s="587">
        <f t="shared" si="5"/>
        <v>0</v>
      </c>
      <c r="AK38" s="587"/>
      <c r="AL38" s="587"/>
      <c r="AM38" s="587"/>
      <c r="AN38" s="587"/>
      <c r="AO38" s="587"/>
      <c r="AP38" s="587"/>
      <c r="AQ38" s="587"/>
      <c r="AR38" s="587">
        <f t="shared" si="6"/>
        <v>0</v>
      </c>
      <c r="AS38" s="586"/>
    </row>
    <row r="39" spans="2:45" x14ac:dyDescent="0.25">
      <c r="B39" s="586" t="s">
        <v>231</v>
      </c>
      <c r="C39" s="586"/>
      <c r="D39" s="586"/>
      <c r="E39" s="587"/>
      <c r="F39" s="587"/>
      <c r="G39" s="587"/>
      <c r="H39" s="587"/>
      <c r="I39" s="587"/>
      <c r="J39" s="587"/>
      <c r="K39" s="587"/>
      <c r="L39" s="587">
        <f t="shared" si="0"/>
        <v>0</v>
      </c>
      <c r="M39" s="587"/>
      <c r="N39" s="587"/>
      <c r="O39" s="587"/>
      <c r="P39" s="587"/>
      <c r="Q39" s="587"/>
      <c r="R39" s="587"/>
      <c r="S39" s="587"/>
      <c r="T39" s="587">
        <f t="shared" si="1"/>
        <v>0</v>
      </c>
      <c r="U39" s="587"/>
      <c r="V39" s="587"/>
      <c r="W39" s="587"/>
      <c r="X39" s="587"/>
      <c r="Y39" s="587"/>
      <c r="Z39" s="587"/>
      <c r="AA39" s="587"/>
      <c r="AB39" s="587">
        <f t="shared" si="2"/>
        <v>0</v>
      </c>
      <c r="AC39" s="587"/>
      <c r="AD39" s="587"/>
      <c r="AE39" s="587"/>
      <c r="AF39" s="587"/>
      <c r="AG39" s="587"/>
      <c r="AH39" s="587"/>
      <c r="AI39" s="587"/>
      <c r="AJ39" s="587">
        <f t="shared" si="5"/>
        <v>0</v>
      </c>
      <c r="AK39" s="587"/>
      <c r="AL39" s="587"/>
      <c r="AM39" s="587"/>
      <c r="AN39" s="587"/>
      <c r="AO39" s="587"/>
      <c r="AP39" s="587"/>
      <c r="AQ39" s="587"/>
      <c r="AR39" s="587">
        <f t="shared" si="6"/>
        <v>0</v>
      </c>
      <c r="AS39" s="586"/>
    </row>
    <row r="40" spans="2:45" x14ac:dyDescent="0.25">
      <c r="B40" s="586"/>
      <c r="C40" s="586"/>
      <c r="D40" s="586"/>
      <c r="E40" s="587"/>
      <c r="F40" s="587"/>
      <c r="G40" s="587"/>
      <c r="H40" s="587"/>
      <c r="I40" s="587"/>
      <c r="J40" s="587"/>
      <c r="K40" s="587"/>
      <c r="L40" s="587">
        <f t="shared" si="0"/>
        <v>0</v>
      </c>
      <c r="M40" s="587"/>
      <c r="N40" s="587"/>
      <c r="O40" s="587"/>
      <c r="P40" s="587"/>
      <c r="Q40" s="587"/>
      <c r="R40" s="587"/>
      <c r="S40" s="587"/>
      <c r="T40" s="587">
        <f t="shared" si="1"/>
        <v>0</v>
      </c>
      <c r="U40" s="587"/>
      <c r="V40" s="587"/>
      <c r="W40" s="587"/>
      <c r="X40" s="587"/>
      <c r="Y40" s="587"/>
      <c r="Z40" s="587"/>
      <c r="AA40" s="587"/>
      <c r="AB40" s="587">
        <f t="shared" si="2"/>
        <v>0</v>
      </c>
      <c r="AC40" s="587"/>
      <c r="AD40" s="587"/>
      <c r="AE40" s="587"/>
      <c r="AF40" s="587"/>
      <c r="AG40" s="587"/>
      <c r="AH40" s="587"/>
      <c r="AI40" s="587"/>
      <c r="AJ40" s="587">
        <f t="shared" si="5"/>
        <v>0</v>
      </c>
      <c r="AK40" s="587"/>
      <c r="AL40" s="587"/>
      <c r="AM40" s="587"/>
      <c r="AN40" s="587"/>
      <c r="AO40" s="587"/>
      <c r="AP40" s="587"/>
      <c r="AQ40" s="587"/>
      <c r="AR40" s="587">
        <f t="shared" si="6"/>
        <v>0</v>
      </c>
      <c r="AS40" s="586"/>
    </row>
    <row r="41" spans="2:45" x14ac:dyDescent="0.25">
      <c r="B41" s="618" t="s">
        <v>86</v>
      </c>
      <c r="C41" s="618"/>
      <c r="D41" s="618"/>
      <c r="E41" s="619">
        <f>SUM(E4:E39)</f>
        <v>0</v>
      </c>
      <c r="F41" s="619">
        <f t="shared" ref="F41:AR41" si="7">SUM(F4:F39)</f>
        <v>0</v>
      </c>
      <c r="G41" s="619">
        <f t="shared" si="7"/>
        <v>0</v>
      </c>
      <c r="H41" s="619">
        <f t="shared" si="7"/>
        <v>0</v>
      </c>
      <c r="I41" s="619">
        <f t="shared" si="7"/>
        <v>0</v>
      </c>
      <c r="J41" s="619">
        <f t="shared" si="7"/>
        <v>0</v>
      </c>
      <c r="K41" s="619">
        <f t="shared" si="7"/>
        <v>0</v>
      </c>
      <c r="L41" s="619">
        <f t="shared" si="7"/>
        <v>0</v>
      </c>
      <c r="M41" s="619">
        <f t="shared" si="7"/>
        <v>0</v>
      </c>
      <c r="N41" s="619">
        <f t="shared" si="7"/>
        <v>0</v>
      </c>
      <c r="O41" s="619">
        <f t="shared" si="7"/>
        <v>0</v>
      </c>
      <c r="P41" s="619">
        <f t="shared" si="7"/>
        <v>0</v>
      </c>
      <c r="Q41" s="619">
        <f t="shared" si="7"/>
        <v>0</v>
      </c>
      <c r="R41" s="619">
        <f t="shared" si="7"/>
        <v>0</v>
      </c>
      <c r="S41" s="619">
        <f t="shared" si="7"/>
        <v>0</v>
      </c>
      <c r="T41" s="619">
        <f t="shared" si="7"/>
        <v>0</v>
      </c>
      <c r="U41" s="619">
        <f t="shared" si="7"/>
        <v>0</v>
      </c>
      <c r="V41" s="619">
        <f t="shared" si="7"/>
        <v>0</v>
      </c>
      <c r="W41" s="619">
        <f t="shared" si="7"/>
        <v>0</v>
      </c>
      <c r="X41" s="619">
        <f t="shared" si="7"/>
        <v>0</v>
      </c>
      <c r="Y41" s="619">
        <f t="shared" si="7"/>
        <v>0</v>
      </c>
      <c r="Z41" s="619">
        <f t="shared" si="7"/>
        <v>0</v>
      </c>
      <c r="AA41" s="619">
        <f t="shared" si="7"/>
        <v>0</v>
      </c>
      <c r="AB41" s="619">
        <f t="shared" si="7"/>
        <v>0</v>
      </c>
      <c r="AC41" s="619">
        <f t="shared" si="7"/>
        <v>0</v>
      </c>
      <c r="AD41" s="619">
        <f t="shared" si="7"/>
        <v>0</v>
      </c>
      <c r="AE41" s="619">
        <f t="shared" si="7"/>
        <v>0</v>
      </c>
      <c r="AF41" s="619">
        <f t="shared" si="7"/>
        <v>0</v>
      </c>
      <c r="AG41" s="619">
        <f t="shared" si="7"/>
        <v>0</v>
      </c>
      <c r="AH41" s="619">
        <f t="shared" si="7"/>
        <v>0</v>
      </c>
      <c r="AI41" s="619">
        <f t="shared" si="7"/>
        <v>0</v>
      </c>
      <c r="AJ41" s="619">
        <f t="shared" si="7"/>
        <v>0</v>
      </c>
      <c r="AK41" s="619">
        <f t="shared" si="7"/>
        <v>0</v>
      </c>
      <c r="AL41" s="619">
        <f t="shared" si="7"/>
        <v>0</v>
      </c>
      <c r="AM41" s="619">
        <f t="shared" si="7"/>
        <v>0</v>
      </c>
      <c r="AN41" s="619">
        <f t="shared" si="7"/>
        <v>0</v>
      </c>
      <c r="AO41" s="619">
        <f t="shared" si="7"/>
        <v>0</v>
      </c>
      <c r="AP41" s="619">
        <f t="shared" si="7"/>
        <v>0</v>
      </c>
      <c r="AQ41" s="619">
        <f t="shared" si="7"/>
        <v>0</v>
      </c>
      <c r="AR41" s="619">
        <f t="shared" si="7"/>
        <v>0</v>
      </c>
      <c r="AS41" s="614"/>
    </row>
  </sheetData>
  <mergeCells count="25">
    <mergeCell ref="AS1:AS4"/>
    <mergeCell ref="AC2:AJ2"/>
    <mergeCell ref="AK2:AR2"/>
    <mergeCell ref="E5:I5"/>
    <mergeCell ref="M5:Q5"/>
    <mergeCell ref="U5:Y5"/>
    <mergeCell ref="AC5:AG5"/>
    <mergeCell ref="AK5:AO5"/>
    <mergeCell ref="AS5:AS6"/>
    <mergeCell ref="E6:I6"/>
    <mergeCell ref="E1:L1"/>
    <mergeCell ref="M1:T1"/>
    <mergeCell ref="U1:AB1"/>
    <mergeCell ref="AC1:AJ1"/>
    <mergeCell ref="AK1:AR1"/>
    <mergeCell ref="E2:L2"/>
    <mergeCell ref="M6:Q6"/>
    <mergeCell ref="U6:Y6"/>
    <mergeCell ref="AC6:AG6"/>
    <mergeCell ref="AK6:AO6"/>
    <mergeCell ref="B2:B3"/>
    <mergeCell ref="C2:C3"/>
    <mergeCell ref="D2:D3"/>
    <mergeCell ref="M2:T2"/>
    <mergeCell ref="U2:AB2"/>
  </mergeCells>
  <dataValidations count="3">
    <dataValidation type="list" allowBlank="1" showInputMessage="1" showErrorMessage="1" sqref="C40" xr:uid="{6DC0C089-B789-4974-BF89-6384E1DF09AB}">
      <formula1>"Wire, Retail"</formula1>
    </dataValidation>
    <dataValidation type="list" allowBlank="1" showInputMessage="1" showErrorMessage="1" sqref="C4:C39" xr:uid="{7B23AFC4-8B41-440E-ABBC-CA8CCD3630B3}">
      <formula1>"Wire, Retail, Unallocable"</formula1>
    </dataValidation>
    <dataValidation type="list" allowBlank="1" showInputMessage="1" showErrorMessage="1" sqref="C40" xr:uid="{781DDD26-0A5F-4B44-80E6-B05A20F8DADE}">
      <formula1>#REF!</formula1>
    </dataValidation>
  </dataValidation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15B9-F296-49CA-AE8B-B56AAA4190A4}">
  <dimension ref="B1:AS41"/>
  <sheetViews>
    <sheetView showGridLines="0" zoomScale="80" zoomScaleNormal="80" workbookViewId="0">
      <pane xSplit="2" ySplit="3" topLeftCell="AE39" activePane="bottomRight" state="frozen"/>
      <selection activeCell="B25" sqref="B25"/>
      <selection pane="topRight" activeCell="B25" sqref="B25"/>
      <selection pane="bottomLeft" activeCell="B25" sqref="B25"/>
      <selection pane="bottomRight" activeCell="B25" sqref="B25"/>
    </sheetView>
  </sheetViews>
  <sheetFormatPr defaultColWidth="9.109375" defaultRowHeight="13.8" x14ac:dyDescent="0.25"/>
  <cols>
    <col min="1" max="1" width="4.44140625" style="518" customWidth="1"/>
    <col min="2" max="2" width="48.109375" style="518" customWidth="1"/>
    <col min="3" max="3" width="14.88671875" style="518" customWidth="1"/>
    <col min="4" max="4" width="35" style="518" bestFit="1" customWidth="1"/>
    <col min="5" max="19" width="13.88671875" style="518" customWidth="1"/>
    <col min="20" max="20" width="12.5546875" style="518" bestFit="1" customWidth="1"/>
    <col min="21" max="44" width="12.88671875" style="518" customWidth="1"/>
    <col min="45" max="45" width="33.109375" style="518" customWidth="1"/>
    <col min="46" max="16384" width="9.109375" style="518"/>
  </cols>
  <sheetData>
    <row r="1" spans="2:45" x14ac:dyDescent="0.25">
      <c r="B1" s="518" t="s">
        <v>1519</v>
      </c>
      <c r="E1" s="930" t="s">
        <v>105</v>
      </c>
      <c r="F1" s="931"/>
      <c r="G1" s="931"/>
      <c r="H1" s="931"/>
      <c r="I1" s="931"/>
      <c r="J1" s="931"/>
      <c r="K1" s="931"/>
      <c r="L1" s="931"/>
      <c r="M1" s="930" t="s">
        <v>104</v>
      </c>
      <c r="N1" s="931"/>
      <c r="O1" s="931"/>
      <c r="P1" s="931"/>
      <c r="Q1" s="931"/>
      <c r="R1" s="931"/>
      <c r="S1" s="931"/>
      <c r="T1" s="931"/>
      <c r="U1" s="931" t="s">
        <v>211</v>
      </c>
      <c r="V1" s="931"/>
      <c r="W1" s="931"/>
      <c r="X1" s="931"/>
      <c r="Y1" s="931"/>
      <c r="Z1" s="931"/>
      <c r="AA1" s="931"/>
      <c r="AB1" s="931"/>
      <c r="AC1" s="931" t="s">
        <v>128</v>
      </c>
      <c r="AD1" s="931"/>
      <c r="AE1" s="931"/>
      <c r="AF1" s="931"/>
      <c r="AG1" s="931"/>
      <c r="AH1" s="931"/>
      <c r="AI1" s="931"/>
      <c r="AJ1" s="931"/>
      <c r="AK1" s="931" t="s">
        <v>485</v>
      </c>
      <c r="AL1" s="931"/>
      <c r="AM1" s="931"/>
      <c r="AN1" s="931"/>
      <c r="AO1" s="931"/>
      <c r="AP1" s="931"/>
      <c r="AQ1" s="931"/>
      <c r="AR1" s="931"/>
    </row>
    <row r="2" spans="2:45" ht="14.25" customHeight="1" x14ac:dyDescent="0.25">
      <c r="B2" s="935" t="s">
        <v>1630</v>
      </c>
      <c r="C2" s="904" t="s">
        <v>1623</v>
      </c>
      <c r="D2" s="904" t="s">
        <v>1550</v>
      </c>
      <c r="E2" s="917" t="s">
        <v>1551</v>
      </c>
      <c r="F2" s="918"/>
      <c r="G2" s="918"/>
      <c r="H2" s="918"/>
      <c r="I2" s="918"/>
      <c r="J2" s="918"/>
      <c r="K2" s="918"/>
      <c r="L2" s="919"/>
      <c r="M2" s="917" t="s">
        <v>1523</v>
      </c>
      <c r="N2" s="918"/>
      <c r="O2" s="918"/>
      <c r="P2" s="918"/>
      <c r="Q2" s="918"/>
      <c r="R2" s="918"/>
      <c r="S2" s="918"/>
      <c r="T2" s="919"/>
      <c r="U2" s="917" t="s">
        <v>1523</v>
      </c>
      <c r="V2" s="918"/>
      <c r="W2" s="918"/>
      <c r="X2" s="918"/>
      <c r="Y2" s="918"/>
      <c r="Z2" s="918"/>
      <c r="AA2" s="918"/>
      <c r="AB2" s="919"/>
      <c r="AC2" s="917" t="s">
        <v>1523</v>
      </c>
      <c r="AD2" s="918"/>
      <c r="AE2" s="918"/>
      <c r="AF2" s="918"/>
      <c r="AG2" s="918"/>
      <c r="AH2" s="918"/>
      <c r="AI2" s="918"/>
      <c r="AJ2" s="919"/>
      <c r="AK2" s="917" t="s">
        <v>1523</v>
      </c>
      <c r="AL2" s="918"/>
      <c r="AM2" s="918"/>
      <c r="AN2" s="918"/>
      <c r="AO2" s="918"/>
      <c r="AP2" s="918"/>
      <c r="AQ2" s="918"/>
      <c r="AR2" s="919"/>
      <c r="AS2" s="904" t="s">
        <v>1583</v>
      </c>
    </row>
    <row r="3" spans="2:45" x14ac:dyDescent="0.25">
      <c r="B3" s="926"/>
      <c r="C3" s="904"/>
      <c r="D3" s="904"/>
      <c r="E3" s="596" t="s">
        <v>1494</v>
      </c>
      <c r="F3" s="596" t="s">
        <v>1495</v>
      </c>
      <c r="G3" s="596" t="s">
        <v>1496</v>
      </c>
      <c r="H3" s="596" t="s">
        <v>1497</v>
      </c>
      <c r="I3" s="596" t="s">
        <v>1498</v>
      </c>
      <c r="J3" s="596" t="s">
        <v>1524</v>
      </c>
      <c r="K3" s="596" t="s">
        <v>1609</v>
      </c>
      <c r="L3" s="596" t="s">
        <v>86</v>
      </c>
      <c r="M3" s="596" t="s">
        <v>1494</v>
      </c>
      <c r="N3" s="596" t="s">
        <v>1495</v>
      </c>
      <c r="O3" s="596" t="s">
        <v>1496</v>
      </c>
      <c r="P3" s="596" t="s">
        <v>1497</v>
      </c>
      <c r="Q3" s="596" t="s">
        <v>1498</v>
      </c>
      <c r="R3" s="596" t="s">
        <v>1524</v>
      </c>
      <c r="S3" s="596" t="s">
        <v>1609</v>
      </c>
      <c r="T3" s="596" t="s">
        <v>86</v>
      </c>
      <c r="U3" s="596" t="s">
        <v>1494</v>
      </c>
      <c r="V3" s="596" t="s">
        <v>1495</v>
      </c>
      <c r="W3" s="596" t="s">
        <v>1496</v>
      </c>
      <c r="X3" s="596" t="s">
        <v>1497</v>
      </c>
      <c r="Y3" s="596" t="s">
        <v>1498</v>
      </c>
      <c r="Z3" s="596" t="s">
        <v>1524</v>
      </c>
      <c r="AA3" s="596" t="s">
        <v>1609</v>
      </c>
      <c r="AB3" s="596" t="s">
        <v>86</v>
      </c>
      <c r="AC3" s="596" t="s">
        <v>1494</v>
      </c>
      <c r="AD3" s="596" t="s">
        <v>1495</v>
      </c>
      <c r="AE3" s="596" t="s">
        <v>1496</v>
      </c>
      <c r="AF3" s="596" t="s">
        <v>1497</v>
      </c>
      <c r="AG3" s="596" t="s">
        <v>1498</v>
      </c>
      <c r="AH3" s="596" t="s">
        <v>1524</v>
      </c>
      <c r="AI3" s="596" t="s">
        <v>1609</v>
      </c>
      <c r="AJ3" s="596" t="s">
        <v>86</v>
      </c>
      <c r="AK3" s="596" t="s">
        <v>1494</v>
      </c>
      <c r="AL3" s="596" t="s">
        <v>1495</v>
      </c>
      <c r="AM3" s="596" t="s">
        <v>1496</v>
      </c>
      <c r="AN3" s="596" t="s">
        <v>1497</v>
      </c>
      <c r="AO3" s="596" t="s">
        <v>1498</v>
      </c>
      <c r="AP3" s="596" t="s">
        <v>1524</v>
      </c>
      <c r="AQ3" s="596" t="s">
        <v>1609</v>
      </c>
      <c r="AR3" s="596" t="s">
        <v>86</v>
      </c>
      <c r="AS3" s="904"/>
    </row>
    <row r="4" spans="2:45" x14ac:dyDescent="0.25">
      <c r="B4" s="544" t="s">
        <v>1625</v>
      </c>
      <c r="C4" s="544"/>
      <c r="D4" s="544"/>
      <c r="E4" s="547"/>
      <c r="F4" s="547"/>
      <c r="G4" s="547"/>
      <c r="H4" s="547"/>
      <c r="I4" s="547"/>
      <c r="J4" s="547"/>
      <c r="K4" s="547"/>
      <c r="L4" s="547">
        <f t="shared" ref="L4:L40" si="0">SUM(E4:K4)</f>
        <v>0</v>
      </c>
      <c r="M4" s="547"/>
      <c r="N4" s="547"/>
      <c r="O4" s="547"/>
      <c r="P4" s="547"/>
      <c r="Q4" s="547"/>
      <c r="R4" s="547"/>
      <c r="S4" s="547"/>
      <c r="T4" s="547">
        <f t="shared" ref="T4:T40" si="1">SUM(M4:S4)</f>
        <v>0</v>
      </c>
      <c r="U4" s="547"/>
      <c r="V4" s="547"/>
      <c r="W4" s="547"/>
      <c r="X4" s="547"/>
      <c r="Y4" s="547"/>
      <c r="Z4" s="547"/>
      <c r="AA4" s="547"/>
      <c r="AB4" s="547">
        <f t="shared" ref="AB4:AB40" si="2">SUM(U4:AA4)</f>
        <v>0</v>
      </c>
      <c r="AC4" s="547"/>
      <c r="AD4" s="547"/>
      <c r="AE4" s="547"/>
      <c r="AF4" s="547"/>
      <c r="AG4" s="547"/>
      <c r="AH4" s="547"/>
      <c r="AI4" s="547"/>
      <c r="AJ4" s="547">
        <f t="shared" ref="AJ4" si="3">SUM(AC4:AI4)</f>
        <v>0</v>
      </c>
      <c r="AK4" s="547"/>
      <c r="AL4" s="547"/>
      <c r="AM4" s="547"/>
      <c r="AN4" s="547"/>
      <c r="AO4" s="547"/>
      <c r="AP4" s="547"/>
      <c r="AQ4" s="547"/>
      <c r="AR4" s="547">
        <f t="shared" ref="AR4" si="4">SUM(AK4:AQ4)</f>
        <v>0</v>
      </c>
      <c r="AS4" s="544"/>
    </row>
    <row r="5" spans="2:45" ht="14.25" customHeight="1" x14ac:dyDescent="0.25">
      <c r="B5" s="544" t="s">
        <v>1631</v>
      </c>
      <c r="C5" s="544" t="s">
        <v>1632</v>
      </c>
      <c r="D5" s="588">
        <v>1</v>
      </c>
      <c r="E5" s="942"/>
      <c r="F5" s="943"/>
      <c r="G5" s="943"/>
      <c r="H5" s="943"/>
      <c r="I5" s="944"/>
      <c r="J5" s="547"/>
      <c r="K5" s="547"/>
      <c r="L5" s="547"/>
      <c r="M5" s="939"/>
      <c r="N5" s="940"/>
      <c r="O5" s="940"/>
      <c r="P5" s="940"/>
      <c r="Q5" s="941"/>
      <c r="R5" s="567"/>
      <c r="S5" s="567"/>
      <c r="T5" s="567"/>
      <c r="U5" s="942"/>
      <c r="V5" s="943"/>
      <c r="W5" s="943"/>
      <c r="X5" s="943"/>
      <c r="Y5" s="944"/>
      <c r="Z5" s="547"/>
      <c r="AA5" s="547"/>
      <c r="AB5" s="547"/>
      <c r="AC5" s="942"/>
      <c r="AD5" s="943"/>
      <c r="AE5" s="943"/>
      <c r="AF5" s="943"/>
      <c r="AG5" s="944"/>
      <c r="AH5" s="547"/>
      <c r="AI5" s="547"/>
      <c r="AJ5" s="547"/>
      <c r="AK5" s="942"/>
      <c r="AL5" s="943"/>
      <c r="AM5" s="943"/>
      <c r="AN5" s="943"/>
      <c r="AO5" s="944"/>
      <c r="AP5" s="547"/>
      <c r="AQ5" s="547"/>
      <c r="AR5" s="547"/>
      <c r="AS5" s="945"/>
    </row>
    <row r="6" spans="2:45" x14ac:dyDescent="0.25">
      <c r="B6" s="544" t="s">
        <v>1633</v>
      </c>
      <c r="C6" s="544" t="s">
        <v>1627</v>
      </c>
      <c r="D6" s="586" t="s">
        <v>1628</v>
      </c>
      <c r="E6" s="939"/>
      <c r="F6" s="940"/>
      <c r="G6" s="940"/>
      <c r="H6" s="940"/>
      <c r="I6" s="941"/>
      <c r="J6" s="567"/>
      <c r="K6" s="567"/>
      <c r="L6" s="567"/>
      <c r="M6" s="939"/>
      <c r="N6" s="940"/>
      <c r="O6" s="940"/>
      <c r="P6" s="940"/>
      <c r="Q6" s="941"/>
      <c r="R6" s="567"/>
      <c r="S6" s="567"/>
      <c r="T6" s="567"/>
      <c r="U6" s="942"/>
      <c r="V6" s="943"/>
      <c r="W6" s="943"/>
      <c r="X6" s="943"/>
      <c r="Y6" s="944"/>
      <c r="Z6" s="547"/>
      <c r="AA6" s="547"/>
      <c r="AB6" s="547"/>
      <c r="AC6" s="942"/>
      <c r="AD6" s="943"/>
      <c r="AE6" s="943"/>
      <c r="AF6" s="943"/>
      <c r="AG6" s="944"/>
      <c r="AH6" s="547"/>
      <c r="AI6" s="547"/>
      <c r="AJ6" s="547"/>
      <c r="AK6" s="942"/>
      <c r="AL6" s="943"/>
      <c r="AM6" s="943"/>
      <c r="AN6" s="943"/>
      <c r="AO6" s="944"/>
      <c r="AP6" s="547"/>
      <c r="AQ6" s="547"/>
      <c r="AR6" s="547"/>
      <c r="AS6" s="945"/>
    </row>
    <row r="7" spans="2:45" x14ac:dyDescent="0.25">
      <c r="B7" s="544" t="s">
        <v>1634</v>
      </c>
      <c r="C7" s="544" t="s">
        <v>1627</v>
      </c>
      <c r="D7" s="586" t="s">
        <v>1628</v>
      </c>
      <c r="E7" s="939"/>
      <c r="F7" s="940"/>
      <c r="G7" s="940"/>
      <c r="H7" s="940"/>
      <c r="I7" s="941"/>
      <c r="J7" s="567"/>
      <c r="K7" s="567"/>
      <c r="L7" s="567"/>
      <c r="M7" s="939"/>
      <c r="N7" s="940"/>
      <c r="O7" s="940"/>
      <c r="P7" s="940"/>
      <c r="Q7" s="941"/>
      <c r="R7" s="567"/>
      <c r="S7" s="567"/>
      <c r="T7" s="567"/>
      <c r="U7" s="942"/>
      <c r="V7" s="943"/>
      <c r="W7" s="943"/>
      <c r="X7" s="943"/>
      <c r="Y7" s="944"/>
      <c r="Z7" s="547"/>
      <c r="AA7" s="547"/>
      <c r="AB7" s="547"/>
      <c r="AC7" s="942"/>
      <c r="AD7" s="943"/>
      <c r="AE7" s="943"/>
      <c r="AF7" s="943"/>
      <c r="AG7" s="944"/>
      <c r="AH7" s="547"/>
      <c r="AI7" s="547"/>
      <c r="AJ7" s="547"/>
      <c r="AK7" s="942"/>
      <c r="AL7" s="943"/>
      <c r="AM7" s="943"/>
      <c r="AN7" s="943"/>
      <c r="AO7" s="944"/>
      <c r="AP7" s="547"/>
      <c r="AQ7" s="547"/>
      <c r="AR7" s="547"/>
      <c r="AS7" s="945"/>
    </row>
    <row r="8" spans="2:45" x14ac:dyDescent="0.25">
      <c r="B8" s="544" t="s">
        <v>1635</v>
      </c>
      <c r="C8" s="544" t="s">
        <v>1627</v>
      </c>
      <c r="D8" s="586" t="s">
        <v>1628</v>
      </c>
      <c r="E8" s="939"/>
      <c r="F8" s="940"/>
      <c r="G8" s="940"/>
      <c r="H8" s="940"/>
      <c r="I8" s="941"/>
      <c r="J8" s="567"/>
      <c r="K8" s="567"/>
      <c r="L8" s="567"/>
      <c r="M8" s="939"/>
      <c r="N8" s="940"/>
      <c r="O8" s="940"/>
      <c r="P8" s="940"/>
      <c r="Q8" s="941"/>
      <c r="R8" s="567"/>
      <c r="S8" s="567"/>
      <c r="T8" s="567"/>
      <c r="U8" s="942"/>
      <c r="V8" s="943"/>
      <c r="W8" s="943"/>
      <c r="X8" s="943"/>
      <c r="Y8" s="944"/>
      <c r="Z8" s="547"/>
      <c r="AA8" s="547"/>
      <c r="AB8" s="547"/>
      <c r="AC8" s="942"/>
      <c r="AD8" s="943"/>
      <c r="AE8" s="943"/>
      <c r="AF8" s="943"/>
      <c r="AG8" s="944"/>
      <c r="AH8" s="547"/>
      <c r="AI8" s="547"/>
      <c r="AJ8" s="547"/>
      <c r="AK8" s="942"/>
      <c r="AL8" s="943"/>
      <c r="AM8" s="943"/>
      <c r="AN8" s="943"/>
      <c r="AO8" s="944"/>
      <c r="AP8" s="547"/>
      <c r="AQ8" s="547"/>
      <c r="AR8" s="547"/>
      <c r="AS8" s="945"/>
    </row>
    <row r="9" spans="2:45" x14ac:dyDescent="0.25">
      <c r="B9" s="544" t="s">
        <v>1636</v>
      </c>
      <c r="C9" s="544" t="s">
        <v>1627</v>
      </c>
      <c r="D9" s="586" t="s">
        <v>1628</v>
      </c>
      <c r="E9" s="939"/>
      <c r="F9" s="940"/>
      <c r="G9" s="940"/>
      <c r="H9" s="940"/>
      <c r="I9" s="941"/>
      <c r="J9" s="567"/>
      <c r="K9" s="567"/>
      <c r="L9" s="567"/>
      <c r="M9" s="939"/>
      <c r="N9" s="940"/>
      <c r="O9" s="940"/>
      <c r="P9" s="940"/>
      <c r="Q9" s="941"/>
      <c r="R9" s="567"/>
      <c r="S9" s="567"/>
      <c r="T9" s="567"/>
      <c r="U9" s="942"/>
      <c r="V9" s="943"/>
      <c r="W9" s="943"/>
      <c r="X9" s="943"/>
      <c r="Y9" s="944"/>
      <c r="Z9" s="547"/>
      <c r="AA9" s="547"/>
      <c r="AB9" s="547"/>
      <c r="AC9" s="942"/>
      <c r="AD9" s="943"/>
      <c r="AE9" s="943"/>
      <c r="AF9" s="943"/>
      <c r="AG9" s="944"/>
      <c r="AH9" s="547"/>
      <c r="AI9" s="547"/>
      <c r="AJ9" s="547"/>
      <c r="AK9" s="942"/>
      <c r="AL9" s="943"/>
      <c r="AM9" s="943"/>
      <c r="AN9" s="943"/>
      <c r="AO9" s="944"/>
      <c r="AP9" s="547"/>
      <c r="AQ9" s="547"/>
      <c r="AR9" s="547"/>
      <c r="AS9" s="945"/>
    </row>
    <row r="10" spans="2:45" x14ac:dyDescent="0.25">
      <c r="B10" s="544" t="s">
        <v>1637</v>
      </c>
      <c r="C10" s="544" t="s">
        <v>1632</v>
      </c>
      <c r="D10" s="588">
        <v>1</v>
      </c>
      <c r="E10" s="939"/>
      <c r="F10" s="940"/>
      <c r="G10" s="940"/>
      <c r="H10" s="940"/>
      <c r="I10" s="941"/>
      <c r="J10" s="567"/>
      <c r="K10" s="567"/>
      <c r="L10" s="567"/>
      <c r="M10" s="939"/>
      <c r="N10" s="940"/>
      <c r="O10" s="940"/>
      <c r="P10" s="940"/>
      <c r="Q10" s="941"/>
      <c r="R10" s="567"/>
      <c r="S10" s="567"/>
      <c r="T10" s="567"/>
      <c r="U10" s="942"/>
      <c r="V10" s="943"/>
      <c r="W10" s="943"/>
      <c r="X10" s="943"/>
      <c r="Y10" s="944"/>
      <c r="Z10" s="547"/>
      <c r="AA10" s="547"/>
      <c r="AB10" s="547"/>
      <c r="AC10" s="942"/>
      <c r="AD10" s="943"/>
      <c r="AE10" s="943"/>
      <c r="AF10" s="943"/>
      <c r="AG10" s="944"/>
      <c r="AH10" s="547"/>
      <c r="AI10" s="547"/>
      <c r="AJ10" s="547"/>
      <c r="AK10" s="942"/>
      <c r="AL10" s="943"/>
      <c r="AM10" s="943"/>
      <c r="AN10" s="943"/>
      <c r="AO10" s="944"/>
      <c r="AP10" s="547"/>
      <c r="AQ10" s="547"/>
      <c r="AR10" s="547"/>
      <c r="AS10" s="945"/>
    </row>
    <row r="11" spans="2:45" x14ac:dyDescent="0.25">
      <c r="B11" s="544" t="s">
        <v>1638</v>
      </c>
      <c r="C11" s="544" t="s">
        <v>1627</v>
      </c>
      <c r="D11" s="586" t="s">
        <v>1628</v>
      </c>
      <c r="E11" s="939"/>
      <c r="F11" s="940"/>
      <c r="G11" s="940"/>
      <c r="H11" s="940"/>
      <c r="I11" s="941"/>
      <c r="J11" s="567"/>
      <c r="K11" s="567"/>
      <c r="L11" s="567"/>
      <c r="M11" s="939"/>
      <c r="N11" s="940"/>
      <c r="O11" s="940"/>
      <c r="P11" s="940"/>
      <c r="Q11" s="941"/>
      <c r="R11" s="567"/>
      <c r="S11" s="567"/>
      <c r="T11" s="567"/>
      <c r="U11" s="942"/>
      <c r="V11" s="943"/>
      <c r="W11" s="943"/>
      <c r="X11" s="943"/>
      <c r="Y11" s="944"/>
      <c r="Z11" s="547"/>
      <c r="AA11" s="547"/>
      <c r="AB11" s="547"/>
      <c r="AC11" s="942"/>
      <c r="AD11" s="943"/>
      <c r="AE11" s="943"/>
      <c r="AF11" s="943"/>
      <c r="AG11" s="944"/>
      <c r="AH11" s="547"/>
      <c r="AI11" s="547"/>
      <c r="AJ11" s="547"/>
      <c r="AK11" s="942"/>
      <c r="AL11" s="943"/>
      <c r="AM11" s="943"/>
      <c r="AN11" s="943"/>
      <c r="AO11" s="944"/>
      <c r="AP11" s="547"/>
      <c r="AQ11" s="547"/>
      <c r="AR11" s="547"/>
      <c r="AS11" s="945"/>
    </row>
    <row r="12" spans="2:45" x14ac:dyDescent="0.25">
      <c r="B12" s="544" t="s">
        <v>231</v>
      </c>
      <c r="C12" s="544"/>
      <c r="D12" s="544"/>
      <c r="E12" s="547"/>
      <c r="F12" s="547"/>
      <c r="G12" s="547"/>
      <c r="H12" s="547"/>
      <c r="I12" s="547"/>
      <c r="J12" s="547"/>
      <c r="K12" s="547"/>
      <c r="L12" s="547">
        <f t="shared" si="0"/>
        <v>0</v>
      </c>
      <c r="M12" s="547"/>
      <c r="N12" s="547"/>
      <c r="O12" s="547"/>
      <c r="P12" s="547"/>
      <c r="Q12" s="547"/>
      <c r="R12" s="547"/>
      <c r="S12" s="547"/>
      <c r="T12" s="547">
        <f t="shared" si="1"/>
        <v>0</v>
      </c>
      <c r="U12" s="547"/>
      <c r="V12" s="547"/>
      <c r="W12" s="547"/>
      <c r="X12" s="547"/>
      <c r="Y12" s="547"/>
      <c r="Z12" s="547"/>
      <c r="AA12" s="547"/>
      <c r="AB12" s="547">
        <f t="shared" si="2"/>
        <v>0</v>
      </c>
      <c r="AC12" s="547"/>
      <c r="AD12" s="547"/>
      <c r="AE12" s="547"/>
      <c r="AF12" s="547"/>
      <c r="AG12" s="547"/>
      <c r="AH12" s="547"/>
      <c r="AI12" s="547"/>
      <c r="AJ12" s="547">
        <f t="shared" ref="AJ12:AJ40" si="5">SUM(AC12:AI12)</f>
        <v>0</v>
      </c>
      <c r="AK12" s="547"/>
      <c r="AL12" s="547"/>
      <c r="AM12" s="547"/>
      <c r="AN12" s="547"/>
      <c r="AO12" s="547"/>
      <c r="AP12" s="547"/>
      <c r="AQ12" s="547"/>
      <c r="AR12" s="547">
        <f t="shared" ref="AR12:AR40" si="6">SUM(AK12:AQ12)</f>
        <v>0</v>
      </c>
      <c r="AS12" s="544"/>
    </row>
    <row r="13" spans="2:45" x14ac:dyDescent="0.25">
      <c r="B13" s="544" t="s">
        <v>231</v>
      </c>
      <c r="C13" s="544"/>
      <c r="D13" s="544"/>
      <c r="E13" s="547"/>
      <c r="F13" s="547"/>
      <c r="G13" s="547"/>
      <c r="H13" s="547"/>
      <c r="I13" s="547"/>
      <c r="J13" s="547"/>
      <c r="K13" s="547"/>
      <c r="L13" s="547">
        <f t="shared" si="0"/>
        <v>0</v>
      </c>
      <c r="M13" s="547"/>
      <c r="N13" s="547"/>
      <c r="O13" s="547"/>
      <c r="P13" s="547"/>
      <c r="Q13" s="547"/>
      <c r="R13" s="547"/>
      <c r="S13" s="547"/>
      <c r="T13" s="547">
        <f t="shared" si="1"/>
        <v>0</v>
      </c>
      <c r="U13" s="547"/>
      <c r="V13" s="547"/>
      <c r="W13" s="547"/>
      <c r="X13" s="547"/>
      <c r="Y13" s="547"/>
      <c r="Z13" s="547"/>
      <c r="AA13" s="547"/>
      <c r="AB13" s="547">
        <f t="shared" si="2"/>
        <v>0</v>
      </c>
      <c r="AC13" s="547"/>
      <c r="AD13" s="547"/>
      <c r="AE13" s="547"/>
      <c r="AF13" s="547"/>
      <c r="AG13" s="547"/>
      <c r="AH13" s="547"/>
      <c r="AI13" s="547"/>
      <c r="AJ13" s="547">
        <f t="shared" si="5"/>
        <v>0</v>
      </c>
      <c r="AK13" s="547"/>
      <c r="AL13" s="547"/>
      <c r="AM13" s="547"/>
      <c r="AN13" s="547"/>
      <c r="AO13" s="547"/>
      <c r="AP13" s="547"/>
      <c r="AQ13" s="547"/>
      <c r="AR13" s="547">
        <f t="shared" si="6"/>
        <v>0</v>
      </c>
      <c r="AS13" s="544"/>
    </row>
    <row r="14" spans="2:45" x14ac:dyDescent="0.25">
      <c r="B14" s="544" t="s">
        <v>231</v>
      </c>
      <c r="C14" s="544"/>
      <c r="D14" s="544"/>
      <c r="E14" s="547"/>
      <c r="F14" s="547"/>
      <c r="G14" s="547"/>
      <c r="H14" s="547"/>
      <c r="I14" s="547"/>
      <c r="J14" s="547"/>
      <c r="K14" s="547"/>
      <c r="L14" s="547">
        <f t="shared" si="0"/>
        <v>0</v>
      </c>
      <c r="M14" s="547"/>
      <c r="N14" s="547"/>
      <c r="O14" s="547"/>
      <c r="P14" s="547"/>
      <c r="Q14" s="547"/>
      <c r="R14" s="547"/>
      <c r="S14" s="547"/>
      <c r="T14" s="547">
        <f t="shared" si="1"/>
        <v>0</v>
      </c>
      <c r="U14" s="547"/>
      <c r="V14" s="547"/>
      <c r="W14" s="547"/>
      <c r="X14" s="547"/>
      <c r="Y14" s="547"/>
      <c r="Z14" s="547"/>
      <c r="AA14" s="547"/>
      <c r="AB14" s="547">
        <f t="shared" si="2"/>
        <v>0</v>
      </c>
      <c r="AC14" s="547"/>
      <c r="AD14" s="547"/>
      <c r="AE14" s="547"/>
      <c r="AF14" s="547"/>
      <c r="AG14" s="547"/>
      <c r="AH14" s="547"/>
      <c r="AI14" s="547"/>
      <c r="AJ14" s="547">
        <f t="shared" si="5"/>
        <v>0</v>
      </c>
      <c r="AK14" s="547"/>
      <c r="AL14" s="547"/>
      <c r="AM14" s="547"/>
      <c r="AN14" s="547"/>
      <c r="AO14" s="547"/>
      <c r="AP14" s="547"/>
      <c r="AQ14" s="547"/>
      <c r="AR14" s="547">
        <f t="shared" si="6"/>
        <v>0</v>
      </c>
      <c r="AS14" s="544"/>
    </row>
    <row r="15" spans="2:45" x14ac:dyDescent="0.25">
      <c r="B15" s="544" t="s">
        <v>231</v>
      </c>
      <c r="C15" s="544"/>
      <c r="D15" s="544"/>
      <c r="E15" s="547"/>
      <c r="F15" s="547"/>
      <c r="G15" s="547"/>
      <c r="H15" s="547"/>
      <c r="I15" s="547"/>
      <c r="J15" s="547"/>
      <c r="K15" s="547"/>
      <c r="L15" s="547">
        <f t="shared" si="0"/>
        <v>0</v>
      </c>
      <c r="M15" s="547"/>
      <c r="N15" s="547"/>
      <c r="O15" s="547"/>
      <c r="P15" s="547"/>
      <c r="Q15" s="547"/>
      <c r="R15" s="547"/>
      <c r="S15" s="547"/>
      <c r="T15" s="547">
        <f t="shared" si="1"/>
        <v>0</v>
      </c>
      <c r="U15" s="547"/>
      <c r="V15" s="547"/>
      <c r="W15" s="547"/>
      <c r="X15" s="547"/>
      <c r="Y15" s="547"/>
      <c r="Z15" s="547"/>
      <c r="AA15" s="547"/>
      <c r="AB15" s="547">
        <f t="shared" si="2"/>
        <v>0</v>
      </c>
      <c r="AC15" s="547"/>
      <c r="AD15" s="547"/>
      <c r="AE15" s="547"/>
      <c r="AF15" s="547"/>
      <c r="AG15" s="547"/>
      <c r="AH15" s="547"/>
      <c r="AI15" s="547"/>
      <c r="AJ15" s="547">
        <f t="shared" si="5"/>
        <v>0</v>
      </c>
      <c r="AK15" s="547"/>
      <c r="AL15" s="547"/>
      <c r="AM15" s="547"/>
      <c r="AN15" s="547"/>
      <c r="AO15" s="547"/>
      <c r="AP15" s="547"/>
      <c r="AQ15" s="547"/>
      <c r="AR15" s="547">
        <f t="shared" si="6"/>
        <v>0</v>
      </c>
      <c r="AS15" s="544"/>
    </row>
    <row r="16" spans="2:45" x14ac:dyDescent="0.25">
      <c r="B16" s="544" t="s">
        <v>231</v>
      </c>
      <c r="C16" s="544"/>
      <c r="D16" s="544"/>
      <c r="E16" s="547"/>
      <c r="F16" s="547"/>
      <c r="G16" s="547"/>
      <c r="H16" s="547"/>
      <c r="I16" s="547"/>
      <c r="J16" s="547"/>
      <c r="K16" s="547"/>
      <c r="L16" s="547">
        <f t="shared" si="0"/>
        <v>0</v>
      </c>
      <c r="M16" s="547"/>
      <c r="N16" s="547"/>
      <c r="O16" s="547"/>
      <c r="P16" s="547"/>
      <c r="Q16" s="547"/>
      <c r="R16" s="547"/>
      <c r="S16" s="547"/>
      <c r="T16" s="547">
        <f t="shared" si="1"/>
        <v>0</v>
      </c>
      <c r="U16" s="547"/>
      <c r="V16" s="547"/>
      <c r="W16" s="547"/>
      <c r="X16" s="547"/>
      <c r="Y16" s="547"/>
      <c r="Z16" s="547"/>
      <c r="AA16" s="547"/>
      <c r="AB16" s="547">
        <f t="shared" si="2"/>
        <v>0</v>
      </c>
      <c r="AC16" s="547"/>
      <c r="AD16" s="547"/>
      <c r="AE16" s="547"/>
      <c r="AF16" s="547"/>
      <c r="AG16" s="547"/>
      <c r="AH16" s="547"/>
      <c r="AI16" s="547"/>
      <c r="AJ16" s="547">
        <f t="shared" si="5"/>
        <v>0</v>
      </c>
      <c r="AK16" s="547"/>
      <c r="AL16" s="547"/>
      <c r="AM16" s="547"/>
      <c r="AN16" s="547"/>
      <c r="AO16" s="547"/>
      <c r="AP16" s="547"/>
      <c r="AQ16" s="547"/>
      <c r="AR16" s="547">
        <f t="shared" si="6"/>
        <v>0</v>
      </c>
      <c r="AS16" s="544"/>
    </row>
    <row r="17" spans="2:45" x14ac:dyDescent="0.25">
      <c r="B17" s="544" t="s">
        <v>231</v>
      </c>
      <c r="C17" s="544"/>
      <c r="D17" s="544"/>
      <c r="E17" s="547"/>
      <c r="F17" s="547"/>
      <c r="G17" s="547"/>
      <c r="H17" s="547"/>
      <c r="I17" s="547"/>
      <c r="J17" s="547"/>
      <c r="K17" s="547"/>
      <c r="L17" s="547">
        <f t="shared" si="0"/>
        <v>0</v>
      </c>
      <c r="M17" s="547"/>
      <c r="N17" s="547"/>
      <c r="O17" s="547"/>
      <c r="P17" s="547"/>
      <c r="Q17" s="547"/>
      <c r="R17" s="547"/>
      <c r="S17" s="547"/>
      <c r="T17" s="547">
        <f t="shared" si="1"/>
        <v>0</v>
      </c>
      <c r="U17" s="547"/>
      <c r="V17" s="547"/>
      <c r="W17" s="547"/>
      <c r="X17" s="547"/>
      <c r="Y17" s="547"/>
      <c r="Z17" s="547"/>
      <c r="AA17" s="547"/>
      <c r="AB17" s="547">
        <f t="shared" si="2"/>
        <v>0</v>
      </c>
      <c r="AC17" s="547"/>
      <c r="AD17" s="547"/>
      <c r="AE17" s="547"/>
      <c r="AF17" s="547"/>
      <c r="AG17" s="547"/>
      <c r="AH17" s="547"/>
      <c r="AI17" s="547"/>
      <c r="AJ17" s="547">
        <f t="shared" si="5"/>
        <v>0</v>
      </c>
      <c r="AK17" s="547"/>
      <c r="AL17" s="547"/>
      <c r="AM17" s="547"/>
      <c r="AN17" s="547"/>
      <c r="AO17" s="547"/>
      <c r="AP17" s="547"/>
      <c r="AQ17" s="547"/>
      <c r="AR17" s="547">
        <f t="shared" si="6"/>
        <v>0</v>
      </c>
      <c r="AS17" s="544"/>
    </row>
    <row r="18" spans="2:45" x14ac:dyDescent="0.25">
      <c r="B18" s="544" t="s">
        <v>231</v>
      </c>
      <c r="C18" s="544"/>
      <c r="D18" s="544"/>
      <c r="E18" s="547"/>
      <c r="F18" s="547"/>
      <c r="G18" s="547"/>
      <c r="H18" s="547"/>
      <c r="I18" s="547"/>
      <c r="J18" s="547"/>
      <c r="K18" s="547"/>
      <c r="L18" s="547">
        <f t="shared" si="0"/>
        <v>0</v>
      </c>
      <c r="M18" s="547"/>
      <c r="N18" s="547"/>
      <c r="O18" s="547"/>
      <c r="P18" s="547"/>
      <c r="Q18" s="547"/>
      <c r="R18" s="547"/>
      <c r="S18" s="547"/>
      <c r="T18" s="547">
        <f t="shared" si="1"/>
        <v>0</v>
      </c>
      <c r="U18" s="547"/>
      <c r="V18" s="547"/>
      <c r="W18" s="547"/>
      <c r="X18" s="547"/>
      <c r="Y18" s="547"/>
      <c r="Z18" s="547"/>
      <c r="AA18" s="547"/>
      <c r="AB18" s="547">
        <f t="shared" si="2"/>
        <v>0</v>
      </c>
      <c r="AC18" s="547"/>
      <c r="AD18" s="547"/>
      <c r="AE18" s="547"/>
      <c r="AF18" s="547"/>
      <c r="AG18" s="547"/>
      <c r="AH18" s="547"/>
      <c r="AI18" s="547"/>
      <c r="AJ18" s="547">
        <f t="shared" si="5"/>
        <v>0</v>
      </c>
      <c r="AK18" s="547"/>
      <c r="AL18" s="547"/>
      <c r="AM18" s="547"/>
      <c r="AN18" s="547"/>
      <c r="AO18" s="547"/>
      <c r="AP18" s="547"/>
      <c r="AQ18" s="547"/>
      <c r="AR18" s="547">
        <f t="shared" si="6"/>
        <v>0</v>
      </c>
      <c r="AS18" s="544"/>
    </row>
    <row r="19" spans="2:45" x14ac:dyDescent="0.25">
      <c r="B19" s="544" t="s">
        <v>231</v>
      </c>
      <c r="C19" s="544"/>
      <c r="D19" s="544"/>
      <c r="E19" s="547"/>
      <c r="F19" s="547"/>
      <c r="G19" s="547"/>
      <c r="H19" s="547"/>
      <c r="I19" s="547"/>
      <c r="J19" s="547"/>
      <c r="K19" s="547"/>
      <c r="L19" s="547">
        <f t="shared" si="0"/>
        <v>0</v>
      </c>
      <c r="M19" s="547"/>
      <c r="N19" s="547"/>
      <c r="O19" s="547"/>
      <c r="P19" s="547"/>
      <c r="Q19" s="547"/>
      <c r="R19" s="547"/>
      <c r="S19" s="547"/>
      <c r="T19" s="547">
        <f t="shared" si="1"/>
        <v>0</v>
      </c>
      <c r="U19" s="547"/>
      <c r="V19" s="547"/>
      <c r="W19" s="547"/>
      <c r="X19" s="547"/>
      <c r="Y19" s="547"/>
      <c r="Z19" s="547"/>
      <c r="AA19" s="547"/>
      <c r="AB19" s="547">
        <f t="shared" si="2"/>
        <v>0</v>
      </c>
      <c r="AC19" s="547"/>
      <c r="AD19" s="547"/>
      <c r="AE19" s="547"/>
      <c r="AF19" s="547"/>
      <c r="AG19" s="547"/>
      <c r="AH19" s="547"/>
      <c r="AI19" s="547"/>
      <c r="AJ19" s="547">
        <f t="shared" si="5"/>
        <v>0</v>
      </c>
      <c r="AK19" s="547"/>
      <c r="AL19" s="547"/>
      <c r="AM19" s="547"/>
      <c r="AN19" s="547"/>
      <c r="AO19" s="547"/>
      <c r="AP19" s="547"/>
      <c r="AQ19" s="547"/>
      <c r="AR19" s="547">
        <f t="shared" si="6"/>
        <v>0</v>
      </c>
      <c r="AS19" s="544"/>
    </row>
    <row r="20" spans="2:45" x14ac:dyDescent="0.25">
      <c r="B20" s="544" t="s">
        <v>231</v>
      </c>
      <c r="C20" s="544"/>
      <c r="D20" s="544"/>
      <c r="E20" s="547"/>
      <c r="F20" s="547"/>
      <c r="G20" s="547"/>
      <c r="H20" s="547"/>
      <c r="I20" s="547"/>
      <c r="J20" s="547"/>
      <c r="K20" s="547"/>
      <c r="L20" s="547">
        <f t="shared" si="0"/>
        <v>0</v>
      </c>
      <c r="M20" s="547"/>
      <c r="N20" s="547"/>
      <c r="O20" s="547"/>
      <c r="P20" s="547"/>
      <c r="Q20" s="547"/>
      <c r="R20" s="547"/>
      <c r="S20" s="547"/>
      <c r="T20" s="547">
        <f t="shared" si="1"/>
        <v>0</v>
      </c>
      <c r="U20" s="547"/>
      <c r="V20" s="547"/>
      <c r="W20" s="547"/>
      <c r="X20" s="547"/>
      <c r="Y20" s="547"/>
      <c r="Z20" s="547"/>
      <c r="AA20" s="547"/>
      <c r="AB20" s="547">
        <f t="shared" si="2"/>
        <v>0</v>
      </c>
      <c r="AC20" s="547"/>
      <c r="AD20" s="547"/>
      <c r="AE20" s="547"/>
      <c r="AF20" s="547"/>
      <c r="AG20" s="547"/>
      <c r="AH20" s="547"/>
      <c r="AI20" s="547"/>
      <c r="AJ20" s="547">
        <f t="shared" si="5"/>
        <v>0</v>
      </c>
      <c r="AK20" s="547"/>
      <c r="AL20" s="547"/>
      <c r="AM20" s="547"/>
      <c r="AN20" s="547"/>
      <c r="AO20" s="547"/>
      <c r="AP20" s="547"/>
      <c r="AQ20" s="547"/>
      <c r="AR20" s="547">
        <f t="shared" si="6"/>
        <v>0</v>
      </c>
      <c r="AS20" s="544"/>
    </row>
    <row r="21" spans="2:45" x14ac:dyDescent="0.25">
      <c r="B21" s="544" t="s">
        <v>231</v>
      </c>
      <c r="C21" s="544"/>
      <c r="D21" s="544"/>
      <c r="E21" s="547"/>
      <c r="F21" s="547"/>
      <c r="G21" s="547"/>
      <c r="H21" s="547"/>
      <c r="I21" s="547"/>
      <c r="J21" s="547"/>
      <c r="K21" s="547"/>
      <c r="L21" s="547">
        <f t="shared" si="0"/>
        <v>0</v>
      </c>
      <c r="M21" s="547"/>
      <c r="N21" s="547"/>
      <c r="O21" s="547"/>
      <c r="P21" s="547"/>
      <c r="Q21" s="547"/>
      <c r="R21" s="547"/>
      <c r="S21" s="547"/>
      <c r="T21" s="547">
        <f t="shared" si="1"/>
        <v>0</v>
      </c>
      <c r="U21" s="547"/>
      <c r="V21" s="547"/>
      <c r="W21" s="547"/>
      <c r="X21" s="547"/>
      <c r="Y21" s="547"/>
      <c r="Z21" s="547"/>
      <c r="AA21" s="547"/>
      <c r="AB21" s="547">
        <f t="shared" si="2"/>
        <v>0</v>
      </c>
      <c r="AC21" s="547"/>
      <c r="AD21" s="547"/>
      <c r="AE21" s="547"/>
      <c r="AF21" s="547"/>
      <c r="AG21" s="547"/>
      <c r="AH21" s="547"/>
      <c r="AI21" s="547"/>
      <c r="AJ21" s="547">
        <f t="shared" si="5"/>
        <v>0</v>
      </c>
      <c r="AK21" s="547"/>
      <c r="AL21" s="547"/>
      <c r="AM21" s="547"/>
      <c r="AN21" s="547"/>
      <c r="AO21" s="547"/>
      <c r="AP21" s="547"/>
      <c r="AQ21" s="547"/>
      <c r="AR21" s="547">
        <f t="shared" si="6"/>
        <v>0</v>
      </c>
      <c r="AS21" s="544"/>
    </row>
    <row r="22" spans="2:45" x14ac:dyDescent="0.25">
      <c r="B22" s="544" t="s">
        <v>231</v>
      </c>
      <c r="C22" s="544"/>
      <c r="D22" s="544"/>
      <c r="E22" s="547"/>
      <c r="F22" s="547"/>
      <c r="G22" s="547"/>
      <c r="H22" s="547"/>
      <c r="I22" s="547"/>
      <c r="J22" s="547"/>
      <c r="K22" s="547"/>
      <c r="L22" s="547">
        <f t="shared" si="0"/>
        <v>0</v>
      </c>
      <c r="M22" s="547"/>
      <c r="N22" s="547"/>
      <c r="O22" s="547"/>
      <c r="P22" s="547"/>
      <c r="Q22" s="547"/>
      <c r="R22" s="547"/>
      <c r="S22" s="547"/>
      <c r="T22" s="547">
        <f t="shared" si="1"/>
        <v>0</v>
      </c>
      <c r="U22" s="547"/>
      <c r="V22" s="547"/>
      <c r="W22" s="547"/>
      <c r="X22" s="547"/>
      <c r="Y22" s="547"/>
      <c r="Z22" s="547"/>
      <c r="AA22" s="547"/>
      <c r="AB22" s="547">
        <f t="shared" si="2"/>
        <v>0</v>
      </c>
      <c r="AC22" s="547"/>
      <c r="AD22" s="547"/>
      <c r="AE22" s="547"/>
      <c r="AF22" s="547"/>
      <c r="AG22" s="547"/>
      <c r="AH22" s="547"/>
      <c r="AI22" s="547"/>
      <c r="AJ22" s="547">
        <f t="shared" si="5"/>
        <v>0</v>
      </c>
      <c r="AK22" s="547"/>
      <c r="AL22" s="547"/>
      <c r="AM22" s="547"/>
      <c r="AN22" s="547"/>
      <c r="AO22" s="547"/>
      <c r="AP22" s="547"/>
      <c r="AQ22" s="547"/>
      <c r="AR22" s="547">
        <f t="shared" si="6"/>
        <v>0</v>
      </c>
      <c r="AS22" s="544"/>
    </row>
    <row r="23" spans="2:45" x14ac:dyDescent="0.25">
      <c r="B23" s="544" t="s">
        <v>231</v>
      </c>
      <c r="C23" s="544"/>
      <c r="D23" s="544"/>
      <c r="E23" s="547"/>
      <c r="F23" s="547"/>
      <c r="G23" s="547"/>
      <c r="H23" s="547"/>
      <c r="I23" s="547"/>
      <c r="J23" s="547"/>
      <c r="K23" s="547"/>
      <c r="L23" s="547">
        <f t="shared" si="0"/>
        <v>0</v>
      </c>
      <c r="M23" s="547"/>
      <c r="N23" s="547"/>
      <c r="O23" s="547"/>
      <c r="P23" s="547"/>
      <c r="Q23" s="547"/>
      <c r="R23" s="547"/>
      <c r="S23" s="547"/>
      <c r="T23" s="547">
        <f t="shared" si="1"/>
        <v>0</v>
      </c>
      <c r="U23" s="547"/>
      <c r="V23" s="547"/>
      <c r="W23" s="547"/>
      <c r="X23" s="547"/>
      <c r="Y23" s="547"/>
      <c r="Z23" s="547"/>
      <c r="AA23" s="547"/>
      <c r="AB23" s="547">
        <f t="shared" si="2"/>
        <v>0</v>
      </c>
      <c r="AC23" s="547"/>
      <c r="AD23" s="547"/>
      <c r="AE23" s="547"/>
      <c r="AF23" s="547"/>
      <c r="AG23" s="547"/>
      <c r="AH23" s="547"/>
      <c r="AI23" s="547"/>
      <c r="AJ23" s="547">
        <f t="shared" si="5"/>
        <v>0</v>
      </c>
      <c r="AK23" s="547"/>
      <c r="AL23" s="547"/>
      <c r="AM23" s="547"/>
      <c r="AN23" s="547"/>
      <c r="AO23" s="547"/>
      <c r="AP23" s="547"/>
      <c r="AQ23" s="547"/>
      <c r="AR23" s="547">
        <f t="shared" si="6"/>
        <v>0</v>
      </c>
      <c r="AS23" s="544"/>
    </row>
    <row r="24" spans="2:45" x14ac:dyDescent="0.25">
      <c r="B24" s="544" t="s">
        <v>231</v>
      </c>
      <c r="C24" s="544"/>
      <c r="D24" s="544"/>
      <c r="E24" s="547"/>
      <c r="F24" s="547"/>
      <c r="G24" s="547"/>
      <c r="H24" s="547"/>
      <c r="I24" s="547"/>
      <c r="J24" s="547"/>
      <c r="K24" s="547"/>
      <c r="L24" s="547">
        <f t="shared" si="0"/>
        <v>0</v>
      </c>
      <c r="M24" s="547"/>
      <c r="N24" s="547"/>
      <c r="O24" s="547"/>
      <c r="P24" s="547"/>
      <c r="Q24" s="547"/>
      <c r="R24" s="547"/>
      <c r="S24" s="547"/>
      <c r="T24" s="547">
        <f t="shared" si="1"/>
        <v>0</v>
      </c>
      <c r="U24" s="547"/>
      <c r="V24" s="547"/>
      <c r="W24" s="547"/>
      <c r="X24" s="547"/>
      <c r="Y24" s="547"/>
      <c r="Z24" s="547"/>
      <c r="AA24" s="547"/>
      <c r="AB24" s="547">
        <f t="shared" si="2"/>
        <v>0</v>
      </c>
      <c r="AC24" s="547"/>
      <c r="AD24" s="547"/>
      <c r="AE24" s="547"/>
      <c r="AF24" s="547"/>
      <c r="AG24" s="547"/>
      <c r="AH24" s="547"/>
      <c r="AI24" s="547"/>
      <c r="AJ24" s="547">
        <f t="shared" si="5"/>
        <v>0</v>
      </c>
      <c r="AK24" s="547"/>
      <c r="AL24" s="547"/>
      <c r="AM24" s="547"/>
      <c r="AN24" s="547"/>
      <c r="AO24" s="547"/>
      <c r="AP24" s="547"/>
      <c r="AQ24" s="547"/>
      <c r="AR24" s="547">
        <f t="shared" si="6"/>
        <v>0</v>
      </c>
      <c r="AS24" s="544"/>
    </row>
    <row r="25" spans="2:45" x14ac:dyDescent="0.25">
      <c r="B25" s="544" t="s">
        <v>231</v>
      </c>
      <c r="C25" s="544"/>
      <c r="D25" s="544"/>
      <c r="E25" s="547"/>
      <c r="F25" s="547"/>
      <c r="G25" s="547"/>
      <c r="H25" s="547"/>
      <c r="I25" s="547"/>
      <c r="J25" s="547"/>
      <c r="K25" s="547"/>
      <c r="L25" s="547">
        <f t="shared" si="0"/>
        <v>0</v>
      </c>
      <c r="M25" s="547"/>
      <c r="N25" s="547"/>
      <c r="O25" s="547"/>
      <c r="P25" s="547"/>
      <c r="Q25" s="547"/>
      <c r="R25" s="547"/>
      <c r="S25" s="547"/>
      <c r="T25" s="547">
        <f t="shared" si="1"/>
        <v>0</v>
      </c>
      <c r="U25" s="547"/>
      <c r="V25" s="547"/>
      <c r="W25" s="547"/>
      <c r="X25" s="547"/>
      <c r="Y25" s="547"/>
      <c r="Z25" s="547"/>
      <c r="AA25" s="547"/>
      <c r="AB25" s="547">
        <f t="shared" si="2"/>
        <v>0</v>
      </c>
      <c r="AC25" s="547"/>
      <c r="AD25" s="547"/>
      <c r="AE25" s="547"/>
      <c r="AF25" s="547"/>
      <c r="AG25" s="547"/>
      <c r="AH25" s="547"/>
      <c r="AI25" s="547"/>
      <c r="AJ25" s="547">
        <f t="shared" si="5"/>
        <v>0</v>
      </c>
      <c r="AK25" s="547"/>
      <c r="AL25" s="547"/>
      <c r="AM25" s="547"/>
      <c r="AN25" s="547"/>
      <c r="AO25" s="547"/>
      <c r="AP25" s="547"/>
      <c r="AQ25" s="547"/>
      <c r="AR25" s="547">
        <f t="shared" si="6"/>
        <v>0</v>
      </c>
      <c r="AS25" s="544"/>
    </row>
    <row r="26" spans="2:45" x14ac:dyDescent="0.25">
      <c r="B26" s="544" t="s">
        <v>231</v>
      </c>
      <c r="C26" s="544"/>
      <c r="D26" s="544"/>
      <c r="E26" s="547"/>
      <c r="F26" s="547"/>
      <c r="G26" s="547"/>
      <c r="H26" s="547"/>
      <c r="I26" s="547"/>
      <c r="J26" s="547"/>
      <c r="K26" s="547"/>
      <c r="L26" s="547">
        <f t="shared" si="0"/>
        <v>0</v>
      </c>
      <c r="M26" s="547"/>
      <c r="N26" s="547"/>
      <c r="O26" s="547"/>
      <c r="P26" s="547"/>
      <c r="Q26" s="547"/>
      <c r="R26" s="547"/>
      <c r="S26" s="547"/>
      <c r="T26" s="547">
        <f t="shared" si="1"/>
        <v>0</v>
      </c>
      <c r="U26" s="547"/>
      <c r="V26" s="547"/>
      <c r="W26" s="547"/>
      <c r="X26" s="547"/>
      <c r="Y26" s="547"/>
      <c r="Z26" s="547"/>
      <c r="AA26" s="547"/>
      <c r="AB26" s="547">
        <f t="shared" si="2"/>
        <v>0</v>
      </c>
      <c r="AC26" s="547"/>
      <c r="AD26" s="547"/>
      <c r="AE26" s="547"/>
      <c r="AF26" s="547"/>
      <c r="AG26" s="547"/>
      <c r="AH26" s="547"/>
      <c r="AI26" s="547"/>
      <c r="AJ26" s="547">
        <f t="shared" si="5"/>
        <v>0</v>
      </c>
      <c r="AK26" s="547"/>
      <c r="AL26" s="547"/>
      <c r="AM26" s="547"/>
      <c r="AN26" s="547"/>
      <c r="AO26" s="547"/>
      <c r="AP26" s="547"/>
      <c r="AQ26" s="547"/>
      <c r="AR26" s="547">
        <f t="shared" si="6"/>
        <v>0</v>
      </c>
      <c r="AS26" s="544"/>
    </row>
    <row r="27" spans="2:45" x14ac:dyDescent="0.25">
      <c r="B27" s="544" t="s">
        <v>231</v>
      </c>
      <c r="C27" s="544"/>
      <c r="D27" s="544"/>
      <c r="E27" s="547"/>
      <c r="F27" s="547"/>
      <c r="G27" s="547"/>
      <c r="H27" s="547"/>
      <c r="I27" s="547"/>
      <c r="J27" s="547"/>
      <c r="K27" s="547"/>
      <c r="L27" s="547">
        <f t="shared" si="0"/>
        <v>0</v>
      </c>
      <c r="M27" s="547"/>
      <c r="N27" s="547"/>
      <c r="O27" s="547"/>
      <c r="P27" s="547"/>
      <c r="Q27" s="547"/>
      <c r="R27" s="547"/>
      <c r="S27" s="547"/>
      <c r="T27" s="547">
        <f t="shared" si="1"/>
        <v>0</v>
      </c>
      <c r="U27" s="547"/>
      <c r="V27" s="547"/>
      <c r="W27" s="547"/>
      <c r="X27" s="547"/>
      <c r="Y27" s="547"/>
      <c r="Z27" s="547"/>
      <c r="AA27" s="547"/>
      <c r="AB27" s="547">
        <f t="shared" si="2"/>
        <v>0</v>
      </c>
      <c r="AC27" s="547"/>
      <c r="AD27" s="547"/>
      <c r="AE27" s="547"/>
      <c r="AF27" s="547"/>
      <c r="AG27" s="547"/>
      <c r="AH27" s="547"/>
      <c r="AI27" s="547"/>
      <c r="AJ27" s="547">
        <f t="shared" si="5"/>
        <v>0</v>
      </c>
      <c r="AK27" s="547"/>
      <c r="AL27" s="547"/>
      <c r="AM27" s="547"/>
      <c r="AN27" s="547"/>
      <c r="AO27" s="547"/>
      <c r="AP27" s="547"/>
      <c r="AQ27" s="547"/>
      <c r="AR27" s="547">
        <f t="shared" si="6"/>
        <v>0</v>
      </c>
      <c r="AS27" s="544"/>
    </row>
    <row r="28" spans="2:45" x14ac:dyDescent="0.25">
      <c r="B28" s="544" t="s">
        <v>231</v>
      </c>
      <c r="C28" s="544"/>
      <c r="D28" s="544"/>
      <c r="E28" s="547"/>
      <c r="F28" s="547"/>
      <c r="G28" s="547"/>
      <c r="H28" s="547"/>
      <c r="I28" s="547"/>
      <c r="J28" s="547"/>
      <c r="K28" s="547"/>
      <c r="L28" s="547">
        <f t="shared" si="0"/>
        <v>0</v>
      </c>
      <c r="M28" s="547"/>
      <c r="N28" s="547"/>
      <c r="O28" s="547"/>
      <c r="P28" s="547"/>
      <c r="Q28" s="547"/>
      <c r="R28" s="547"/>
      <c r="S28" s="547"/>
      <c r="T28" s="547">
        <f t="shared" si="1"/>
        <v>0</v>
      </c>
      <c r="U28" s="547"/>
      <c r="V28" s="547"/>
      <c r="W28" s="547"/>
      <c r="X28" s="547"/>
      <c r="Y28" s="547"/>
      <c r="Z28" s="547"/>
      <c r="AA28" s="547"/>
      <c r="AB28" s="547">
        <f t="shared" si="2"/>
        <v>0</v>
      </c>
      <c r="AC28" s="547"/>
      <c r="AD28" s="547"/>
      <c r="AE28" s="547"/>
      <c r="AF28" s="547"/>
      <c r="AG28" s="547"/>
      <c r="AH28" s="547"/>
      <c r="AI28" s="547"/>
      <c r="AJ28" s="547">
        <f t="shared" si="5"/>
        <v>0</v>
      </c>
      <c r="AK28" s="547"/>
      <c r="AL28" s="547"/>
      <c r="AM28" s="547"/>
      <c r="AN28" s="547"/>
      <c r="AO28" s="547"/>
      <c r="AP28" s="547"/>
      <c r="AQ28" s="547"/>
      <c r="AR28" s="547">
        <f t="shared" si="6"/>
        <v>0</v>
      </c>
      <c r="AS28" s="544"/>
    </row>
    <row r="29" spans="2:45" x14ac:dyDescent="0.25">
      <c r="B29" s="544" t="s">
        <v>231</v>
      </c>
      <c r="C29" s="544"/>
      <c r="D29" s="544"/>
      <c r="E29" s="547"/>
      <c r="F29" s="547"/>
      <c r="G29" s="547"/>
      <c r="H29" s="547"/>
      <c r="I29" s="547"/>
      <c r="J29" s="547"/>
      <c r="K29" s="547"/>
      <c r="L29" s="547">
        <f t="shared" si="0"/>
        <v>0</v>
      </c>
      <c r="M29" s="547"/>
      <c r="N29" s="547"/>
      <c r="O29" s="547"/>
      <c r="P29" s="547"/>
      <c r="Q29" s="547"/>
      <c r="R29" s="547"/>
      <c r="S29" s="547"/>
      <c r="T29" s="547">
        <f t="shared" si="1"/>
        <v>0</v>
      </c>
      <c r="U29" s="547"/>
      <c r="V29" s="547"/>
      <c r="W29" s="547"/>
      <c r="X29" s="547"/>
      <c r="Y29" s="547"/>
      <c r="Z29" s="547"/>
      <c r="AA29" s="547"/>
      <c r="AB29" s="547">
        <f t="shared" si="2"/>
        <v>0</v>
      </c>
      <c r="AC29" s="547"/>
      <c r="AD29" s="547"/>
      <c r="AE29" s="547"/>
      <c r="AF29" s="547"/>
      <c r="AG29" s="547"/>
      <c r="AH29" s="547"/>
      <c r="AI29" s="547"/>
      <c r="AJ29" s="547">
        <f t="shared" si="5"/>
        <v>0</v>
      </c>
      <c r="AK29" s="547"/>
      <c r="AL29" s="547"/>
      <c r="AM29" s="547"/>
      <c r="AN29" s="547"/>
      <c r="AO29" s="547"/>
      <c r="AP29" s="547"/>
      <c r="AQ29" s="547"/>
      <c r="AR29" s="547">
        <f t="shared" si="6"/>
        <v>0</v>
      </c>
      <c r="AS29" s="544"/>
    </row>
    <row r="30" spans="2:45" x14ac:dyDescent="0.25">
      <c r="B30" s="544" t="s">
        <v>231</v>
      </c>
      <c r="C30" s="544"/>
      <c r="D30" s="544"/>
      <c r="E30" s="547"/>
      <c r="F30" s="547"/>
      <c r="G30" s="547"/>
      <c r="H30" s="547"/>
      <c r="I30" s="547"/>
      <c r="J30" s="547"/>
      <c r="K30" s="547"/>
      <c r="L30" s="547">
        <f t="shared" si="0"/>
        <v>0</v>
      </c>
      <c r="M30" s="547"/>
      <c r="N30" s="547"/>
      <c r="O30" s="547"/>
      <c r="P30" s="547"/>
      <c r="Q30" s="547"/>
      <c r="R30" s="547"/>
      <c r="S30" s="547"/>
      <c r="T30" s="547">
        <f t="shared" si="1"/>
        <v>0</v>
      </c>
      <c r="U30" s="547"/>
      <c r="V30" s="547"/>
      <c r="W30" s="547"/>
      <c r="X30" s="547"/>
      <c r="Y30" s="547"/>
      <c r="Z30" s="547"/>
      <c r="AA30" s="547"/>
      <c r="AB30" s="547">
        <f t="shared" si="2"/>
        <v>0</v>
      </c>
      <c r="AC30" s="547"/>
      <c r="AD30" s="547"/>
      <c r="AE30" s="547"/>
      <c r="AF30" s="547"/>
      <c r="AG30" s="547"/>
      <c r="AH30" s="547"/>
      <c r="AI30" s="547"/>
      <c r="AJ30" s="547">
        <f t="shared" si="5"/>
        <v>0</v>
      </c>
      <c r="AK30" s="547"/>
      <c r="AL30" s="547"/>
      <c r="AM30" s="547"/>
      <c r="AN30" s="547"/>
      <c r="AO30" s="547"/>
      <c r="AP30" s="547"/>
      <c r="AQ30" s="547"/>
      <c r="AR30" s="547">
        <f t="shared" si="6"/>
        <v>0</v>
      </c>
      <c r="AS30" s="544"/>
    </row>
    <row r="31" spans="2:45" x14ac:dyDescent="0.25">
      <c r="B31" s="544" t="s">
        <v>231</v>
      </c>
      <c r="C31" s="544"/>
      <c r="D31" s="544"/>
      <c r="E31" s="547"/>
      <c r="F31" s="547"/>
      <c r="G31" s="547"/>
      <c r="H31" s="547"/>
      <c r="I31" s="547"/>
      <c r="J31" s="547"/>
      <c r="K31" s="547"/>
      <c r="L31" s="547">
        <f t="shared" si="0"/>
        <v>0</v>
      </c>
      <c r="M31" s="547"/>
      <c r="N31" s="547"/>
      <c r="O31" s="547"/>
      <c r="P31" s="547"/>
      <c r="Q31" s="547"/>
      <c r="R31" s="547"/>
      <c r="S31" s="547"/>
      <c r="T31" s="547">
        <f t="shared" si="1"/>
        <v>0</v>
      </c>
      <c r="U31" s="547"/>
      <c r="V31" s="547"/>
      <c r="W31" s="547"/>
      <c r="X31" s="547"/>
      <c r="Y31" s="547"/>
      <c r="Z31" s="547"/>
      <c r="AA31" s="547"/>
      <c r="AB31" s="547">
        <f t="shared" si="2"/>
        <v>0</v>
      </c>
      <c r="AC31" s="547"/>
      <c r="AD31" s="547"/>
      <c r="AE31" s="547"/>
      <c r="AF31" s="547"/>
      <c r="AG31" s="547"/>
      <c r="AH31" s="547"/>
      <c r="AI31" s="547"/>
      <c r="AJ31" s="547">
        <f t="shared" si="5"/>
        <v>0</v>
      </c>
      <c r="AK31" s="547"/>
      <c r="AL31" s="547"/>
      <c r="AM31" s="547"/>
      <c r="AN31" s="547"/>
      <c r="AO31" s="547"/>
      <c r="AP31" s="547"/>
      <c r="AQ31" s="547"/>
      <c r="AR31" s="547">
        <f t="shared" si="6"/>
        <v>0</v>
      </c>
      <c r="AS31" s="544"/>
    </row>
    <row r="32" spans="2:45" x14ac:dyDescent="0.25">
      <c r="B32" s="544" t="s">
        <v>231</v>
      </c>
      <c r="C32" s="544"/>
      <c r="D32" s="544"/>
      <c r="E32" s="547"/>
      <c r="F32" s="547"/>
      <c r="G32" s="547"/>
      <c r="H32" s="547"/>
      <c r="I32" s="547"/>
      <c r="J32" s="547"/>
      <c r="K32" s="547"/>
      <c r="L32" s="547">
        <f t="shared" si="0"/>
        <v>0</v>
      </c>
      <c r="M32" s="547"/>
      <c r="N32" s="547"/>
      <c r="O32" s="547"/>
      <c r="P32" s="547"/>
      <c r="Q32" s="547"/>
      <c r="R32" s="547"/>
      <c r="S32" s="547"/>
      <c r="T32" s="547">
        <f t="shared" si="1"/>
        <v>0</v>
      </c>
      <c r="U32" s="547"/>
      <c r="V32" s="547"/>
      <c r="W32" s="547"/>
      <c r="X32" s="547"/>
      <c r="Y32" s="547"/>
      <c r="Z32" s="547"/>
      <c r="AA32" s="547"/>
      <c r="AB32" s="547">
        <f t="shared" si="2"/>
        <v>0</v>
      </c>
      <c r="AC32" s="547"/>
      <c r="AD32" s="547"/>
      <c r="AE32" s="547"/>
      <c r="AF32" s="547"/>
      <c r="AG32" s="547"/>
      <c r="AH32" s="547"/>
      <c r="AI32" s="547"/>
      <c r="AJ32" s="547">
        <f t="shared" si="5"/>
        <v>0</v>
      </c>
      <c r="AK32" s="547"/>
      <c r="AL32" s="547"/>
      <c r="AM32" s="547"/>
      <c r="AN32" s="547"/>
      <c r="AO32" s="547"/>
      <c r="AP32" s="547"/>
      <c r="AQ32" s="547"/>
      <c r="AR32" s="547">
        <f t="shared" si="6"/>
        <v>0</v>
      </c>
      <c r="AS32" s="544"/>
    </row>
    <row r="33" spans="2:45" x14ac:dyDescent="0.25">
      <c r="B33" s="544" t="s">
        <v>231</v>
      </c>
      <c r="C33" s="544"/>
      <c r="D33" s="544"/>
      <c r="E33" s="547"/>
      <c r="F33" s="547"/>
      <c r="G33" s="547"/>
      <c r="H33" s="547"/>
      <c r="I33" s="547"/>
      <c r="J33" s="547"/>
      <c r="K33" s="547"/>
      <c r="L33" s="547">
        <f t="shared" si="0"/>
        <v>0</v>
      </c>
      <c r="M33" s="547"/>
      <c r="N33" s="547"/>
      <c r="O33" s="547"/>
      <c r="P33" s="547"/>
      <c r="Q33" s="547"/>
      <c r="R33" s="547"/>
      <c r="S33" s="547"/>
      <c r="T33" s="547">
        <f t="shared" si="1"/>
        <v>0</v>
      </c>
      <c r="U33" s="547"/>
      <c r="V33" s="547"/>
      <c r="W33" s="547"/>
      <c r="X33" s="547"/>
      <c r="Y33" s="547"/>
      <c r="Z33" s="547"/>
      <c r="AA33" s="547"/>
      <c r="AB33" s="547">
        <f t="shared" si="2"/>
        <v>0</v>
      </c>
      <c r="AC33" s="547"/>
      <c r="AD33" s="547"/>
      <c r="AE33" s="547"/>
      <c r="AF33" s="547"/>
      <c r="AG33" s="547"/>
      <c r="AH33" s="547"/>
      <c r="AI33" s="547"/>
      <c r="AJ33" s="547">
        <f t="shared" si="5"/>
        <v>0</v>
      </c>
      <c r="AK33" s="547"/>
      <c r="AL33" s="547"/>
      <c r="AM33" s="547"/>
      <c r="AN33" s="547"/>
      <c r="AO33" s="547"/>
      <c r="AP33" s="547"/>
      <c r="AQ33" s="547"/>
      <c r="AR33" s="547">
        <f t="shared" si="6"/>
        <v>0</v>
      </c>
      <c r="AS33" s="544"/>
    </row>
    <row r="34" spans="2:45" x14ac:dyDescent="0.25">
      <c r="B34" s="544" t="s">
        <v>231</v>
      </c>
      <c r="C34" s="544"/>
      <c r="D34" s="544"/>
      <c r="E34" s="547"/>
      <c r="F34" s="547"/>
      <c r="G34" s="547"/>
      <c r="H34" s="547"/>
      <c r="I34" s="547"/>
      <c r="J34" s="547"/>
      <c r="K34" s="547"/>
      <c r="L34" s="547">
        <f t="shared" si="0"/>
        <v>0</v>
      </c>
      <c r="M34" s="547"/>
      <c r="N34" s="547"/>
      <c r="O34" s="547"/>
      <c r="P34" s="547"/>
      <c r="Q34" s="547"/>
      <c r="R34" s="547"/>
      <c r="S34" s="547"/>
      <c r="T34" s="547">
        <f t="shared" si="1"/>
        <v>0</v>
      </c>
      <c r="U34" s="547"/>
      <c r="V34" s="547"/>
      <c r="W34" s="547"/>
      <c r="X34" s="547"/>
      <c r="Y34" s="547"/>
      <c r="Z34" s="547"/>
      <c r="AA34" s="547"/>
      <c r="AB34" s="547">
        <f t="shared" si="2"/>
        <v>0</v>
      </c>
      <c r="AC34" s="547"/>
      <c r="AD34" s="547"/>
      <c r="AE34" s="547"/>
      <c r="AF34" s="547"/>
      <c r="AG34" s="547"/>
      <c r="AH34" s="547"/>
      <c r="AI34" s="547"/>
      <c r="AJ34" s="547">
        <f t="shared" si="5"/>
        <v>0</v>
      </c>
      <c r="AK34" s="547"/>
      <c r="AL34" s="547"/>
      <c r="AM34" s="547"/>
      <c r="AN34" s="547"/>
      <c r="AO34" s="547"/>
      <c r="AP34" s="547"/>
      <c r="AQ34" s="547"/>
      <c r="AR34" s="547">
        <f t="shared" si="6"/>
        <v>0</v>
      </c>
      <c r="AS34" s="544"/>
    </row>
    <row r="35" spans="2:45" x14ac:dyDescent="0.25">
      <c r="B35" s="544" t="s">
        <v>231</v>
      </c>
      <c r="C35" s="544"/>
      <c r="D35" s="544"/>
      <c r="E35" s="547"/>
      <c r="F35" s="547"/>
      <c r="G35" s="547"/>
      <c r="H35" s="547"/>
      <c r="I35" s="547"/>
      <c r="J35" s="547"/>
      <c r="K35" s="547"/>
      <c r="L35" s="547">
        <f t="shared" si="0"/>
        <v>0</v>
      </c>
      <c r="M35" s="547"/>
      <c r="N35" s="547"/>
      <c r="O35" s="547"/>
      <c r="P35" s="547"/>
      <c r="Q35" s="547"/>
      <c r="R35" s="547"/>
      <c r="S35" s="547"/>
      <c r="T35" s="547">
        <f t="shared" si="1"/>
        <v>0</v>
      </c>
      <c r="U35" s="547"/>
      <c r="V35" s="547"/>
      <c r="W35" s="547"/>
      <c r="X35" s="547"/>
      <c r="Y35" s="547"/>
      <c r="Z35" s="547"/>
      <c r="AA35" s="547"/>
      <c r="AB35" s="547">
        <f t="shared" si="2"/>
        <v>0</v>
      </c>
      <c r="AC35" s="547"/>
      <c r="AD35" s="547"/>
      <c r="AE35" s="547"/>
      <c r="AF35" s="547"/>
      <c r="AG35" s="547"/>
      <c r="AH35" s="547"/>
      <c r="AI35" s="547"/>
      <c r="AJ35" s="547">
        <f t="shared" si="5"/>
        <v>0</v>
      </c>
      <c r="AK35" s="547"/>
      <c r="AL35" s="547"/>
      <c r="AM35" s="547"/>
      <c r="AN35" s="547"/>
      <c r="AO35" s="547"/>
      <c r="AP35" s="547"/>
      <c r="AQ35" s="547"/>
      <c r="AR35" s="547">
        <f t="shared" si="6"/>
        <v>0</v>
      </c>
      <c r="AS35" s="544"/>
    </row>
    <row r="36" spans="2:45" x14ac:dyDescent="0.25">
      <c r="B36" s="544" t="s">
        <v>231</v>
      </c>
      <c r="C36" s="544"/>
      <c r="D36" s="544"/>
      <c r="E36" s="547"/>
      <c r="F36" s="547"/>
      <c r="G36" s="547"/>
      <c r="H36" s="547"/>
      <c r="I36" s="547"/>
      <c r="J36" s="547"/>
      <c r="K36" s="547"/>
      <c r="L36" s="547">
        <f t="shared" si="0"/>
        <v>0</v>
      </c>
      <c r="M36" s="547"/>
      <c r="N36" s="547"/>
      <c r="O36" s="547"/>
      <c r="P36" s="547"/>
      <c r="Q36" s="547"/>
      <c r="R36" s="547"/>
      <c r="S36" s="547"/>
      <c r="T36" s="547">
        <f t="shared" si="1"/>
        <v>0</v>
      </c>
      <c r="U36" s="547"/>
      <c r="V36" s="547"/>
      <c r="W36" s="547"/>
      <c r="X36" s="547"/>
      <c r="Y36" s="547"/>
      <c r="Z36" s="547"/>
      <c r="AA36" s="547"/>
      <c r="AB36" s="547">
        <f t="shared" si="2"/>
        <v>0</v>
      </c>
      <c r="AC36" s="547"/>
      <c r="AD36" s="547"/>
      <c r="AE36" s="547"/>
      <c r="AF36" s="547"/>
      <c r="AG36" s="547"/>
      <c r="AH36" s="547"/>
      <c r="AI36" s="547"/>
      <c r="AJ36" s="547">
        <f t="shared" si="5"/>
        <v>0</v>
      </c>
      <c r="AK36" s="547"/>
      <c r="AL36" s="547"/>
      <c r="AM36" s="547"/>
      <c r="AN36" s="547"/>
      <c r="AO36" s="547"/>
      <c r="AP36" s="547"/>
      <c r="AQ36" s="547"/>
      <c r="AR36" s="547">
        <f t="shared" si="6"/>
        <v>0</v>
      </c>
      <c r="AS36" s="544"/>
    </row>
    <row r="37" spans="2:45" x14ac:dyDescent="0.25">
      <c r="B37" s="544" t="s">
        <v>231</v>
      </c>
      <c r="C37" s="544"/>
      <c r="D37" s="544"/>
      <c r="E37" s="547"/>
      <c r="F37" s="547"/>
      <c r="G37" s="547"/>
      <c r="H37" s="547"/>
      <c r="I37" s="547"/>
      <c r="J37" s="547"/>
      <c r="K37" s="547"/>
      <c r="L37" s="547">
        <f t="shared" si="0"/>
        <v>0</v>
      </c>
      <c r="M37" s="547"/>
      <c r="N37" s="547"/>
      <c r="O37" s="547"/>
      <c r="P37" s="547"/>
      <c r="Q37" s="547"/>
      <c r="R37" s="547"/>
      <c r="S37" s="547"/>
      <c r="T37" s="547">
        <f t="shared" si="1"/>
        <v>0</v>
      </c>
      <c r="U37" s="547"/>
      <c r="V37" s="547"/>
      <c r="W37" s="547"/>
      <c r="X37" s="547"/>
      <c r="Y37" s="547"/>
      <c r="Z37" s="547"/>
      <c r="AA37" s="547"/>
      <c r="AB37" s="547">
        <f t="shared" si="2"/>
        <v>0</v>
      </c>
      <c r="AC37" s="547"/>
      <c r="AD37" s="547"/>
      <c r="AE37" s="547"/>
      <c r="AF37" s="547"/>
      <c r="AG37" s="547"/>
      <c r="AH37" s="547"/>
      <c r="AI37" s="547"/>
      <c r="AJ37" s="547">
        <f t="shared" si="5"/>
        <v>0</v>
      </c>
      <c r="AK37" s="547"/>
      <c r="AL37" s="547"/>
      <c r="AM37" s="547"/>
      <c r="AN37" s="547"/>
      <c r="AO37" s="547"/>
      <c r="AP37" s="547"/>
      <c r="AQ37" s="547"/>
      <c r="AR37" s="547">
        <f t="shared" si="6"/>
        <v>0</v>
      </c>
      <c r="AS37" s="544"/>
    </row>
    <row r="38" spans="2:45" x14ac:dyDescent="0.25">
      <c r="B38" s="544" t="s">
        <v>231</v>
      </c>
      <c r="C38" s="544"/>
      <c r="D38" s="544"/>
      <c r="E38" s="547"/>
      <c r="F38" s="547"/>
      <c r="G38" s="547"/>
      <c r="H38" s="547"/>
      <c r="I38" s="547"/>
      <c r="J38" s="547"/>
      <c r="K38" s="547"/>
      <c r="L38" s="547">
        <f t="shared" si="0"/>
        <v>0</v>
      </c>
      <c r="M38" s="547"/>
      <c r="N38" s="547"/>
      <c r="O38" s="547"/>
      <c r="P38" s="547"/>
      <c r="Q38" s="547"/>
      <c r="R38" s="547"/>
      <c r="S38" s="547"/>
      <c r="T38" s="547">
        <f t="shared" si="1"/>
        <v>0</v>
      </c>
      <c r="U38" s="547"/>
      <c r="V38" s="547"/>
      <c r="W38" s="547"/>
      <c r="X38" s="547"/>
      <c r="Y38" s="547"/>
      <c r="Z38" s="547"/>
      <c r="AA38" s="547"/>
      <c r="AB38" s="547">
        <f t="shared" si="2"/>
        <v>0</v>
      </c>
      <c r="AC38" s="547"/>
      <c r="AD38" s="547"/>
      <c r="AE38" s="547"/>
      <c r="AF38" s="547"/>
      <c r="AG38" s="547"/>
      <c r="AH38" s="547"/>
      <c r="AI38" s="547"/>
      <c r="AJ38" s="547">
        <f t="shared" si="5"/>
        <v>0</v>
      </c>
      <c r="AK38" s="547"/>
      <c r="AL38" s="547"/>
      <c r="AM38" s="547"/>
      <c r="AN38" s="547"/>
      <c r="AO38" s="547"/>
      <c r="AP38" s="547"/>
      <c r="AQ38" s="547"/>
      <c r="AR38" s="547">
        <f t="shared" si="6"/>
        <v>0</v>
      </c>
      <c r="AS38" s="544"/>
    </row>
    <row r="39" spans="2:45" x14ac:dyDescent="0.25">
      <c r="B39" s="544" t="s">
        <v>231</v>
      </c>
      <c r="C39" s="544"/>
      <c r="D39" s="544"/>
      <c r="E39" s="547"/>
      <c r="F39" s="547"/>
      <c r="G39" s="547"/>
      <c r="H39" s="547"/>
      <c r="I39" s="547"/>
      <c r="J39" s="547"/>
      <c r="K39" s="547"/>
      <c r="L39" s="547">
        <f t="shared" si="0"/>
        <v>0</v>
      </c>
      <c r="M39" s="547"/>
      <c r="N39" s="547"/>
      <c r="O39" s="547"/>
      <c r="P39" s="547"/>
      <c r="Q39" s="547"/>
      <c r="R39" s="547"/>
      <c r="S39" s="547"/>
      <c r="T39" s="547">
        <f t="shared" si="1"/>
        <v>0</v>
      </c>
      <c r="U39" s="547"/>
      <c r="V39" s="547"/>
      <c r="W39" s="547"/>
      <c r="X39" s="547"/>
      <c r="Y39" s="547"/>
      <c r="Z39" s="547"/>
      <c r="AA39" s="547"/>
      <c r="AB39" s="547">
        <f t="shared" si="2"/>
        <v>0</v>
      </c>
      <c r="AC39" s="547"/>
      <c r="AD39" s="547"/>
      <c r="AE39" s="547"/>
      <c r="AF39" s="547"/>
      <c r="AG39" s="547"/>
      <c r="AH39" s="547"/>
      <c r="AI39" s="547"/>
      <c r="AJ39" s="547">
        <f t="shared" si="5"/>
        <v>0</v>
      </c>
      <c r="AK39" s="547"/>
      <c r="AL39" s="547"/>
      <c r="AM39" s="547"/>
      <c r="AN39" s="547"/>
      <c r="AO39" s="547"/>
      <c r="AP39" s="547"/>
      <c r="AQ39" s="547"/>
      <c r="AR39" s="547">
        <f t="shared" si="6"/>
        <v>0</v>
      </c>
      <c r="AS39" s="544"/>
    </row>
    <row r="40" spans="2:45" x14ac:dyDescent="0.25">
      <c r="B40" s="544"/>
      <c r="C40" s="544"/>
      <c r="D40" s="544"/>
      <c r="E40" s="547"/>
      <c r="F40" s="547"/>
      <c r="G40" s="547"/>
      <c r="H40" s="547"/>
      <c r="I40" s="547"/>
      <c r="J40" s="547"/>
      <c r="K40" s="547"/>
      <c r="L40" s="547">
        <f t="shared" si="0"/>
        <v>0</v>
      </c>
      <c r="M40" s="547"/>
      <c r="N40" s="547"/>
      <c r="O40" s="547"/>
      <c r="P40" s="547"/>
      <c r="Q40" s="547"/>
      <c r="R40" s="547"/>
      <c r="S40" s="547"/>
      <c r="T40" s="547">
        <f t="shared" si="1"/>
        <v>0</v>
      </c>
      <c r="U40" s="547"/>
      <c r="V40" s="547"/>
      <c r="W40" s="547"/>
      <c r="X40" s="547"/>
      <c r="Y40" s="547"/>
      <c r="Z40" s="547"/>
      <c r="AA40" s="547"/>
      <c r="AB40" s="547">
        <f t="shared" si="2"/>
        <v>0</v>
      </c>
      <c r="AC40" s="547"/>
      <c r="AD40" s="547"/>
      <c r="AE40" s="547"/>
      <c r="AF40" s="547"/>
      <c r="AG40" s="547"/>
      <c r="AH40" s="547"/>
      <c r="AI40" s="547"/>
      <c r="AJ40" s="547">
        <f t="shared" si="5"/>
        <v>0</v>
      </c>
      <c r="AK40" s="547"/>
      <c r="AL40" s="547"/>
      <c r="AM40" s="547"/>
      <c r="AN40" s="547"/>
      <c r="AO40" s="547"/>
      <c r="AP40" s="547"/>
      <c r="AQ40" s="547"/>
      <c r="AR40" s="547">
        <f t="shared" si="6"/>
        <v>0</v>
      </c>
      <c r="AS40" s="544"/>
    </row>
    <row r="41" spans="2:45" x14ac:dyDescent="0.25">
      <c r="B41" s="598" t="s">
        <v>86</v>
      </c>
      <c r="C41" s="598"/>
      <c r="D41" s="598"/>
      <c r="E41" s="616">
        <f>SUM(E4:E39)</f>
        <v>0</v>
      </c>
      <c r="F41" s="616">
        <f t="shared" ref="F41:AR41" si="7">SUM(F4:F39)</f>
        <v>0</v>
      </c>
      <c r="G41" s="616">
        <f t="shared" si="7"/>
        <v>0</v>
      </c>
      <c r="H41" s="616">
        <f t="shared" si="7"/>
        <v>0</v>
      </c>
      <c r="I41" s="616">
        <f t="shared" si="7"/>
        <v>0</v>
      </c>
      <c r="J41" s="616">
        <f t="shared" si="7"/>
        <v>0</v>
      </c>
      <c r="K41" s="616">
        <f t="shared" si="7"/>
        <v>0</v>
      </c>
      <c r="L41" s="616">
        <f t="shared" si="7"/>
        <v>0</v>
      </c>
      <c r="M41" s="616">
        <f t="shared" si="7"/>
        <v>0</v>
      </c>
      <c r="N41" s="616">
        <f t="shared" si="7"/>
        <v>0</v>
      </c>
      <c r="O41" s="616">
        <f t="shared" si="7"/>
        <v>0</v>
      </c>
      <c r="P41" s="616">
        <f t="shared" si="7"/>
        <v>0</v>
      </c>
      <c r="Q41" s="616">
        <f t="shared" si="7"/>
        <v>0</v>
      </c>
      <c r="R41" s="616">
        <f t="shared" si="7"/>
        <v>0</v>
      </c>
      <c r="S41" s="616">
        <f t="shared" si="7"/>
        <v>0</v>
      </c>
      <c r="T41" s="616">
        <f t="shared" si="7"/>
        <v>0</v>
      </c>
      <c r="U41" s="616">
        <f t="shared" si="7"/>
        <v>0</v>
      </c>
      <c r="V41" s="616">
        <f t="shared" si="7"/>
        <v>0</v>
      </c>
      <c r="W41" s="616">
        <f t="shared" si="7"/>
        <v>0</v>
      </c>
      <c r="X41" s="616">
        <f t="shared" si="7"/>
        <v>0</v>
      </c>
      <c r="Y41" s="616">
        <f t="shared" si="7"/>
        <v>0</v>
      </c>
      <c r="Z41" s="616">
        <f t="shared" si="7"/>
        <v>0</v>
      </c>
      <c r="AA41" s="616">
        <f t="shared" si="7"/>
        <v>0</v>
      </c>
      <c r="AB41" s="616">
        <f t="shared" si="7"/>
        <v>0</v>
      </c>
      <c r="AC41" s="616">
        <f t="shared" si="7"/>
        <v>0</v>
      </c>
      <c r="AD41" s="616">
        <f t="shared" si="7"/>
        <v>0</v>
      </c>
      <c r="AE41" s="616">
        <f t="shared" si="7"/>
        <v>0</v>
      </c>
      <c r="AF41" s="616">
        <f t="shared" si="7"/>
        <v>0</v>
      </c>
      <c r="AG41" s="616">
        <f t="shared" si="7"/>
        <v>0</v>
      </c>
      <c r="AH41" s="616">
        <f t="shared" si="7"/>
        <v>0</v>
      </c>
      <c r="AI41" s="616">
        <f t="shared" si="7"/>
        <v>0</v>
      </c>
      <c r="AJ41" s="616">
        <f t="shared" si="7"/>
        <v>0</v>
      </c>
      <c r="AK41" s="616">
        <f t="shared" si="7"/>
        <v>0</v>
      </c>
      <c r="AL41" s="616">
        <f t="shared" si="7"/>
        <v>0</v>
      </c>
      <c r="AM41" s="616">
        <f t="shared" si="7"/>
        <v>0</v>
      </c>
      <c r="AN41" s="616">
        <f t="shared" si="7"/>
        <v>0</v>
      </c>
      <c r="AO41" s="616">
        <f t="shared" si="7"/>
        <v>0</v>
      </c>
      <c r="AP41" s="616">
        <f t="shared" si="7"/>
        <v>0</v>
      </c>
      <c r="AQ41" s="616">
        <f t="shared" si="7"/>
        <v>0</v>
      </c>
      <c r="AR41" s="616">
        <f t="shared" si="7"/>
        <v>0</v>
      </c>
      <c r="AS41" s="617"/>
    </row>
  </sheetData>
  <mergeCells count="50">
    <mergeCell ref="C2:C3"/>
    <mergeCell ref="D2:D3"/>
    <mergeCell ref="E2:L2"/>
    <mergeCell ref="M2:T2"/>
    <mergeCell ref="U2:AB2"/>
    <mergeCell ref="AS5:AS11"/>
    <mergeCell ref="E6:I6"/>
    <mergeCell ref="E1:L1"/>
    <mergeCell ref="M1:T1"/>
    <mergeCell ref="U1:AB1"/>
    <mergeCell ref="AC1:AJ1"/>
    <mergeCell ref="AK1:AR1"/>
    <mergeCell ref="AC2:AJ2"/>
    <mergeCell ref="AK2:AR2"/>
    <mergeCell ref="E5:I5"/>
    <mergeCell ref="M5:Q5"/>
    <mergeCell ref="U5:Y5"/>
    <mergeCell ref="AC5:AG5"/>
    <mergeCell ref="AK5:AO5"/>
    <mergeCell ref="E7:I7"/>
    <mergeCell ref="M7:Q7"/>
    <mergeCell ref="U7:Y7"/>
    <mergeCell ref="AC7:AG7"/>
    <mergeCell ref="AK7:AO7"/>
    <mergeCell ref="AK9:AO9"/>
    <mergeCell ref="M6:Q6"/>
    <mergeCell ref="U6:Y6"/>
    <mergeCell ref="AC6:AG6"/>
    <mergeCell ref="AK6:AO6"/>
    <mergeCell ref="E11:I11"/>
    <mergeCell ref="M11:Q11"/>
    <mergeCell ref="U11:Y11"/>
    <mergeCell ref="AC11:AG11"/>
    <mergeCell ref="AK11:AO11"/>
    <mergeCell ref="B2:B3"/>
    <mergeCell ref="AS2:AS3"/>
    <mergeCell ref="E10:I10"/>
    <mergeCell ref="M10:Q10"/>
    <mergeCell ref="U10:Y10"/>
    <mergeCell ref="AC10:AG10"/>
    <mergeCell ref="AK10:AO10"/>
    <mergeCell ref="E8:I8"/>
    <mergeCell ref="M8:Q8"/>
    <mergeCell ref="U8:Y8"/>
    <mergeCell ref="AC8:AG8"/>
    <mergeCell ref="AK8:AO8"/>
    <mergeCell ref="E9:I9"/>
    <mergeCell ref="M9:Q9"/>
    <mergeCell ref="U9:Y9"/>
    <mergeCell ref="AC9:AG9"/>
  </mergeCells>
  <dataValidations count="3">
    <dataValidation type="list" allowBlank="1" showInputMessage="1" showErrorMessage="1" sqref="C4:C39" xr:uid="{61337693-C242-4F16-8BDE-6C1BC4A93A93}">
      <formula1>"Wire, Retail, Unallocable"</formula1>
    </dataValidation>
    <dataValidation type="list" allowBlank="1" showInputMessage="1" showErrorMessage="1" sqref="C40" xr:uid="{63976655-D557-44EC-9F39-E67546C23379}">
      <formula1>"Wire, Retail"</formula1>
    </dataValidation>
    <dataValidation type="list" allowBlank="1" showInputMessage="1" showErrorMessage="1" sqref="C40" xr:uid="{19607906-4EE2-4981-898C-B270F5727A30}">
      <formula1>#REF!</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EE6BC-EB8D-45DA-8DB5-9BB89FF862BD}">
  <dimension ref="B1:AS41"/>
  <sheetViews>
    <sheetView showGridLines="0" zoomScale="80" zoomScaleNormal="80" workbookViewId="0">
      <pane xSplit="2" ySplit="3" topLeftCell="AE20" activePane="bottomRight" state="frozen"/>
      <selection activeCell="B25" sqref="B25"/>
      <selection pane="topRight" activeCell="B25" sqref="B25"/>
      <selection pane="bottomLeft" activeCell="B25" sqref="B25"/>
      <selection pane="bottomRight" activeCell="B25" sqref="B25"/>
    </sheetView>
  </sheetViews>
  <sheetFormatPr defaultColWidth="9.109375" defaultRowHeight="13.8" x14ac:dyDescent="0.25"/>
  <cols>
    <col min="1" max="1" width="4.44140625" style="518" customWidth="1"/>
    <col min="2" max="2" width="48.109375" style="518" customWidth="1"/>
    <col min="3" max="3" width="13.88671875" style="518" customWidth="1"/>
    <col min="4" max="4" width="35" style="518" bestFit="1" customWidth="1"/>
    <col min="5" max="19" width="13.88671875" style="518" customWidth="1"/>
    <col min="20" max="20" width="12.5546875" style="518" bestFit="1" customWidth="1"/>
    <col min="21" max="44" width="12.88671875" style="518" customWidth="1"/>
    <col min="45" max="45" width="31.109375" style="518" customWidth="1"/>
    <col min="46" max="16384" width="9.109375" style="518"/>
  </cols>
  <sheetData>
    <row r="1" spans="2:45" x14ac:dyDescent="0.25">
      <c r="B1" s="518" t="s">
        <v>1519</v>
      </c>
      <c r="E1" s="950" t="s">
        <v>105</v>
      </c>
      <c r="F1" s="951"/>
      <c r="G1" s="951"/>
      <c r="H1" s="951"/>
      <c r="I1" s="951"/>
      <c r="J1" s="951"/>
      <c r="K1" s="951"/>
      <c r="L1" s="951"/>
      <c r="M1" s="950" t="s">
        <v>104</v>
      </c>
      <c r="N1" s="951"/>
      <c r="O1" s="951"/>
      <c r="P1" s="951"/>
      <c r="Q1" s="951"/>
      <c r="R1" s="951"/>
      <c r="S1" s="951"/>
      <c r="T1" s="951"/>
      <c r="U1" s="951" t="s">
        <v>211</v>
      </c>
      <c r="V1" s="951"/>
      <c r="W1" s="951"/>
      <c r="X1" s="951"/>
      <c r="Y1" s="951"/>
      <c r="Z1" s="951"/>
      <c r="AA1" s="951"/>
      <c r="AB1" s="951"/>
      <c r="AC1" s="951" t="s">
        <v>128</v>
      </c>
      <c r="AD1" s="951"/>
      <c r="AE1" s="951"/>
      <c r="AF1" s="951"/>
      <c r="AG1" s="951"/>
      <c r="AH1" s="951"/>
      <c r="AI1" s="951"/>
      <c r="AJ1" s="951"/>
      <c r="AK1" s="951" t="s">
        <v>485</v>
      </c>
      <c r="AL1" s="951"/>
      <c r="AM1" s="951"/>
      <c r="AN1" s="951"/>
      <c r="AO1" s="951"/>
      <c r="AP1" s="951"/>
      <c r="AQ1" s="951"/>
      <c r="AR1" s="951"/>
    </row>
    <row r="2" spans="2:45" ht="14.25" customHeight="1" x14ac:dyDescent="0.25">
      <c r="B2" s="904" t="s">
        <v>1639</v>
      </c>
      <c r="C2" s="904" t="s">
        <v>1623</v>
      </c>
      <c r="D2" s="904" t="s">
        <v>1550</v>
      </c>
      <c r="E2" s="928" t="s">
        <v>1523</v>
      </c>
      <c r="F2" s="928"/>
      <c r="G2" s="928"/>
      <c r="H2" s="928"/>
      <c r="I2" s="928"/>
      <c r="J2" s="928"/>
      <c r="K2" s="928"/>
      <c r="L2" s="928"/>
      <c r="M2" s="928" t="s">
        <v>1523</v>
      </c>
      <c r="N2" s="928"/>
      <c r="O2" s="928"/>
      <c r="P2" s="928"/>
      <c r="Q2" s="928"/>
      <c r="R2" s="928"/>
      <c r="S2" s="928"/>
      <c r="T2" s="928"/>
      <c r="U2" s="928" t="s">
        <v>1551</v>
      </c>
      <c r="V2" s="928"/>
      <c r="W2" s="928"/>
      <c r="X2" s="928"/>
      <c r="Y2" s="928"/>
      <c r="Z2" s="928"/>
      <c r="AA2" s="928"/>
      <c r="AB2" s="928"/>
      <c r="AC2" s="928" t="s">
        <v>1551</v>
      </c>
      <c r="AD2" s="928"/>
      <c r="AE2" s="928"/>
      <c r="AF2" s="928"/>
      <c r="AG2" s="928"/>
      <c r="AH2" s="928"/>
      <c r="AI2" s="928"/>
      <c r="AJ2" s="928"/>
      <c r="AK2" s="928" t="s">
        <v>1551</v>
      </c>
      <c r="AL2" s="928"/>
      <c r="AM2" s="928"/>
      <c r="AN2" s="928"/>
      <c r="AO2" s="928"/>
      <c r="AP2" s="928"/>
      <c r="AQ2" s="928"/>
      <c r="AR2" s="928"/>
      <c r="AS2" s="904" t="s">
        <v>1583</v>
      </c>
    </row>
    <row r="3" spans="2:45" x14ac:dyDescent="0.25">
      <c r="B3" s="904"/>
      <c r="C3" s="904"/>
      <c r="D3" s="904"/>
      <c r="E3" s="596" t="s">
        <v>1494</v>
      </c>
      <c r="F3" s="596" t="s">
        <v>1495</v>
      </c>
      <c r="G3" s="596" t="s">
        <v>1496</v>
      </c>
      <c r="H3" s="596" t="s">
        <v>1497</v>
      </c>
      <c r="I3" s="596" t="s">
        <v>1498</v>
      </c>
      <c r="J3" s="596" t="s">
        <v>1524</v>
      </c>
      <c r="K3" s="596" t="s">
        <v>1609</v>
      </c>
      <c r="L3" s="596" t="s">
        <v>86</v>
      </c>
      <c r="M3" s="596" t="s">
        <v>1494</v>
      </c>
      <c r="N3" s="596" t="s">
        <v>1495</v>
      </c>
      <c r="O3" s="596" t="s">
        <v>1496</v>
      </c>
      <c r="P3" s="596" t="s">
        <v>1497</v>
      </c>
      <c r="Q3" s="596" t="s">
        <v>1498</v>
      </c>
      <c r="R3" s="596" t="s">
        <v>1524</v>
      </c>
      <c r="S3" s="596" t="s">
        <v>1609</v>
      </c>
      <c r="T3" s="596" t="s">
        <v>86</v>
      </c>
      <c r="U3" s="596" t="s">
        <v>1494</v>
      </c>
      <c r="V3" s="596" t="s">
        <v>1495</v>
      </c>
      <c r="W3" s="596" t="s">
        <v>1496</v>
      </c>
      <c r="X3" s="596" t="s">
        <v>1497</v>
      </c>
      <c r="Y3" s="596" t="s">
        <v>1498</v>
      </c>
      <c r="Z3" s="596" t="s">
        <v>1524</v>
      </c>
      <c r="AA3" s="596" t="s">
        <v>1609</v>
      </c>
      <c r="AB3" s="596" t="s">
        <v>86</v>
      </c>
      <c r="AC3" s="596" t="s">
        <v>1494</v>
      </c>
      <c r="AD3" s="596" t="s">
        <v>1495</v>
      </c>
      <c r="AE3" s="596" t="s">
        <v>1496</v>
      </c>
      <c r="AF3" s="596" t="s">
        <v>1497</v>
      </c>
      <c r="AG3" s="596" t="s">
        <v>1498</v>
      </c>
      <c r="AH3" s="596" t="s">
        <v>1524</v>
      </c>
      <c r="AI3" s="596" t="s">
        <v>1609</v>
      </c>
      <c r="AJ3" s="596" t="s">
        <v>86</v>
      </c>
      <c r="AK3" s="596" t="s">
        <v>1494</v>
      </c>
      <c r="AL3" s="596" t="s">
        <v>1495</v>
      </c>
      <c r="AM3" s="596" t="s">
        <v>1496</v>
      </c>
      <c r="AN3" s="596" t="s">
        <v>1497</v>
      </c>
      <c r="AO3" s="596" t="s">
        <v>1498</v>
      </c>
      <c r="AP3" s="596" t="s">
        <v>1524</v>
      </c>
      <c r="AQ3" s="596" t="s">
        <v>1609</v>
      </c>
      <c r="AR3" s="596" t="s">
        <v>86</v>
      </c>
      <c r="AS3" s="904"/>
    </row>
    <row r="4" spans="2:45" x14ac:dyDescent="0.25">
      <c r="B4" s="544" t="s">
        <v>1625</v>
      </c>
      <c r="C4" s="544"/>
      <c r="D4" s="544"/>
      <c r="E4" s="547"/>
      <c r="F4" s="547"/>
      <c r="G4" s="547"/>
      <c r="H4" s="547"/>
      <c r="I4" s="547"/>
      <c r="J4" s="547"/>
      <c r="K4" s="547"/>
      <c r="L4" s="547">
        <f t="shared" ref="L4:L40" si="0">SUM(E4:K4)</f>
        <v>0</v>
      </c>
      <c r="M4" s="547"/>
      <c r="N4" s="547"/>
      <c r="O4" s="547"/>
      <c r="P4" s="547"/>
      <c r="Q4" s="547"/>
      <c r="R4" s="547"/>
      <c r="S4" s="547"/>
      <c r="T4" s="547">
        <f t="shared" ref="T4:T40" si="1">SUM(M4:S4)</f>
        <v>0</v>
      </c>
      <c r="U4" s="547"/>
      <c r="V4" s="547"/>
      <c r="W4" s="547"/>
      <c r="X4" s="547"/>
      <c r="Y4" s="547"/>
      <c r="Z4" s="547"/>
      <c r="AA4" s="547"/>
      <c r="AB4" s="547">
        <f t="shared" ref="AB4:AB40" si="2">SUM(U4:AA4)</f>
        <v>0</v>
      </c>
      <c r="AC4" s="547"/>
      <c r="AD4" s="547"/>
      <c r="AE4" s="547"/>
      <c r="AF4" s="547"/>
      <c r="AG4" s="547"/>
      <c r="AH4" s="547"/>
      <c r="AI4" s="547"/>
      <c r="AJ4" s="547">
        <f t="shared" ref="AJ4" si="3">SUM(AC4:AI4)</f>
        <v>0</v>
      </c>
      <c r="AK4" s="547"/>
      <c r="AL4" s="547"/>
      <c r="AM4" s="547"/>
      <c r="AN4" s="547"/>
      <c r="AO4" s="547"/>
      <c r="AP4" s="547"/>
      <c r="AQ4" s="547"/>
      <c r="AR4" s="547">
        <f t="shared" ref="AR4" si="4">SUM(AK4:AQ4)</f>
        <v>0</v>
      </c>
      <c r="AS4" s="544"/>
    </row>
    <row r="5" spans="2:45" ht="14.25" customHeight="1" x14ac:dyDescent="0.25">
      <c r="B5" s="544" t="s">
        <v>1640</v>
      </c>
      <c r="C5" s="544" t="s">
        <v>1627</v>
      </c>
      <c r="D5" s="586"/>
      <c r="E5" s="547"/>
      <c r="F5" s="547"/>
      <c r="G5" s="547"/>
      <c r="H5" s="547"/>
      <c r="I5" s="547"/>
      <c r="J5" s="547"/>
      <c r="K5" s="547"/>
      <c r="L5" s="547"/>
      <c r="M5" s="947"/>
      <c r="N5" s="948"/>
      <c r="O5" s="948"/>
      <c r="P5" s="948"/>
      <c r="Q5" s="949"/>
      <c r="R5" s="547"/>
      <c r="S5" s="547"/>
      <c r="T5" s="547"/>
      <c r="U5" s="947"/>
      <c r="V5" s="948"/>
      <c r="W5" s="948"/>
      <c r="X5" s="948"/>
      <c r="Y5" s="949"/>
      <c r="Z5" s="547"/>
      <c r="AA5" s="547"/>
      <c r="AB5" s="547"/>
      <c r="AC5" s="947"/>
      <c r="AD5" s="948"/>
      <c r="AE5" s="948"/>
      <c r="AF5" s="948"/>
      <c r="AG5" s="949"/>
      <c r="AH5" s="547"/>
      <c r="AI5" s="547"/>
      <c r="AJ5" s="547"/>
      <c r="AK5" s="947"/>
      <c r="AL5" s="948"/>
      <c r="AM5" s="948"/>
      <c r="AN5" s="948"/>
      <c r="AO5" s="949"/>
      <c r="AP5" s="547"/>
      <c r="AQ5" s="547"/>
      <c r="AR5" s="547"/>
      <c r="AS5" s="945"/>
    </row>
    <row r="6" spans="2:45" x14ac:dyDescent="0.25">
      <c r="B6" s="544" t="s">
        <v>1641</v>
      </c>
      <c r="C6" s="544" t="s">
        <v>1627</v>
      </c>
      <c r="D6" s="588"/>
      <c r="E6" s="547"/>
      <c r="F6" s="547"/>
      <c r="G6" s="547"/>
      <c r="H6" s="547"/>
      <c r="I6" s="547"/>
      <c r="J6" s="547"/>
      <c r="K6" s="547"/>
      <c r="L6" s="547"/>
      <c r="M6" s="547"/>
      <c r="N6" s="547"/>
      <c r="O6" s="547"/>
      <c r="P6" s="547"/>
      <c r="Q6" s="547"/>
      <c r="R6" s="547"/>
      <c r="S6" s="547"/>
      <c r="T6" s="547"/>
      <c r="U6" s="547"/>
      <c r="V6" s="547"/>
      <c r="W6" s="547"/>
      <c r="X6" s="547"/>
      <c r="Y6" s="547"/>
      <c r="Z6" s="547"/>
      <c r="AA6" s="547"/>
      <c r="AB6" s="547"/>
      <c r="AC6" s="547"/>
      <c r="AD6" s="547"/>
      <c r="AE6" s="547"/>
      <c r="AF6" s="547"/>
      <c r="AG6" s="547"/>
      <c r="AH6" s="547"/>
      <c r="AI6" s="547"/>
      <c r="AJ6" s="547"/>
      <c r="AK6" s="547"/>
      <c r="AL6" s="547"/>
      <c r="AM6" s="547"/>
      <c r="AN6" s="547"/>
      <c r="AO6" s="547"/>
      <c r="AP6" s="547"/>
      <c r="AQ6" s="547"/>
      <c r="AR6" s="547"/>
      <c r="AS6" s="945"/>
    </row>
    <row r="7" spans="2:45" x14ac:dyDescent="0.25">
      <c r="B7" s="544" t="s">
        <v>1642</v>
      </c>
      <c r="C7" s="544" t="s">
        <v>1627</v>
      </c>
      <c r="D7" s="586"/>
      <c r="E7" s="947"/>
      <c r="F7" s="948"/>
      <c r="G7" s="948"/>
      <c r="H7" s="948"/>
      <c r="I7" s="949"/>
      <c r="J7" s="568"/>
      <c r="K7" s="568"/>
      <c r="L7" s="568"/>
      <c r="M7" s="947"/>
      <c r="N7" s="948"/>
      <c r="O7" s="948"/>
      <c r="P7" s="948"/>
      <c r="Q7" s="949"/>
      <c r="R7" s="547"/>
      <c r="S7" s="547"/>
      <c r="T7" s="547"/>
      <c r="U7" s="947"/>
      <c r="V7" s="948"/>
      <c r="W7" s="948"/>
      <c r="X7" s="948"/>
      <c r="Y7" s="949"/>
      <c r="Z7" s="547"/>
      <c r="AA7" s="547"/>
      <c r="AB7" s="547"/>
      <c r="AC7" s="947"/>
      <c r="AD7" s="948"/>
      <c r="AE7" s="948"/>
      <c r="AF7" s="948"/>
      <c r="AG7" s="949"/>
      <c r="AH7" s="547"/>
      <c r="AI7" s="547"/>
      <c r="AJ7" s="547"/>
      <c r="AK7" s="947"/>
      <c r="AL7" s="948"/>
      <c r="AM7" s="948"/>
      <c r="AN7" s="948"/>
      <c r="AO7" s="949"/>
      <c r="AP7" s="547"/>
      <c r="AQ7" s="547"/>
      <c r="AR7" s="547"/>
      <c r="AS7" s="945"/>
    </row>
    <row r="8" spans="2:45" x14ac:dyDescent="0.25">
      <c r="B8" s="544" t="s">
        <v>69</v>
      </c>
      <c r="C8" s="544" t="s">
        <v>1627</v>
      </c>
      <c r="D8" s="588"/>
      <c r="E8" s="547"/>
      <c r="F8" s="547"/>
      <c r="G8" s="547"/>
      <c r="H8" s="547"/>
      <c r="I8" s="547"/>
      <c r="J8" s="547"/>
      <c r="K8" s="547"/>
      <c r="L8" s="547"/>
      <c r="M8" s="547"/>
      <c r="N8" s="547"/>
      <c r="O8" s="547"/>
      <c r="P8" s="547"/>
      <c r="Q8" s="547"/>
      <c r="R8" s="547"/>
      <c r="S8" s="547"/>
      <c r="T8" s="547"/>
      <c r="U8" s="547"/>
      <c r="V8" s="547"/>
      <c r="W8" s="547"/>
      <c r="X8" s="547"/>
      <c r="Y8" s="547"/>
      <c r="Z8" s="547"/>
      <c r="AA8" s="547"/>
      <c r="AB8" s="547"/>
      <c r="AC8" s="547"/>
      <c r="AD8" s="547"/>
      <c r="AE8" s="547"/>
      <c r="AF8" s="547"/>
      <c r="AG8" s="547"/>
      <c r="AH8" s="547"/>
      <c r="AI8" s="547"/>
      <c r="AJ8" s="547"/>
      <c r="AK8" s="547"/>
      <c r="AL8" s="547"/>
      <c r="AM8" s="547"/>
      <c r="AN8" s="547"/>
      <c r="AO8" s="547"/>
      <c r="AP8" s="547"/>
      <c r="AQ8" s="547"/>
      <c r="AR8" s="547"/>
      <c r="AS8" s="945"/>
    </row>
    <row r="9" spans="2:45" x14ac:dyDescent="0.25">
      <c r="B9" s="544" t="s">
        <v>1643</v>
      </c>
      <c r="C9" s="544" t="s">
        <v>1627</v>
      </c>
      <c r="D9" s="588"/>
      <c r="E9" s="547"/>
      <c r="F9" s="547"/>
      <c r="G9" s="547"/>
      <c r="H9" s="547"/>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47"/>
      <c r="AM9" s="547"/>
      <c r="AN9" s="547"/>
      <c r="AO9" s="547"/>
      <c r="AP9" s="547"/>
      <c r="AQ9" s="547"/>
      <c r="AR9" s="547"/>
      <c r="AS9" s="945"/>
    </row>
    <row r="10" spans="2:45" x14ac:dyDescent="0.25">
      <c r="B10" s="544" t="s">
        <v>1644</v>
      </c>
      <c r="C10" s="544" t="s">
        <v>1627</v>
      </c>
      <c r="D10" s="586"/>
      <c r="E10" s="942"/>
      <c r="F10" s="943"/>
      <c r="G10" s="943"/>
      <c r="H10" s="943"/>
      <c r="I10" s="944"/>
      <c r="J10" s="547"/>
      <c r="K10" s="547"/>
      <c r="L10" s="547"/>
      <c r="M10" s="942"/>
      <c r="N10" s="943"/>
      <c r="O10" s="943"/>
      <c r="P10" s="943"/>
      <c r="Q10" s="944"/>
      <c r="R10" s="547"/>
      <c r="S10" s="547"/>
      <c r="T10" s="547"/>
      <c r="U10" s="942"/>
      <c r="V10" s="943"/>
      <c r="W10" s="943"/>
      <c r="X10" s="943"/>
      <c r="Y10" s="944"/>
      <c r="Z10" s="547"/>
      <c r="AA10" s="547"/>
      <c r="AB10" s="547"/>
      <c r="AC10" s="942"/>
      <c r="AD10" s="943"/>
      <c r="AE10" s="943"/>
      <c r="AF10" s="943"/>
      <c r="AG10" s="944"/>
      <c r="AH10" s="547"/>
      <c r="AI10" s="547"/>
      <c r="AJ10" s="547"/>
      <c r="AK10" s="942"/>
      <c r="AL10" s="943"/>
      <c r="AM10" s="943"/>
      <c r="AN10" s="943"/>
      <c r="AO10" s="944"/>
      <c r="AP10" s="547"/>
      <c r="AQ10" s="547"/>
      <c r="AR10" s="547"/>
      <c r="AS10" s="945"/>
    </row>
    <row r="11" spans="2:45" x14ac:dyDescent="0.25">
      <c r="B11" s="544" t="s">
        <v>1645</v>
      </c>
      <c r="C11" s="544" t="s">
        <v>1627</v>
      </c>
      <c r="D11" s="588"/>
      <c r="E11" s="547"/>
      <c r="F11" s="547"/>
      <c r="G11" s="547"/>
      <c r="H11" s="547"/>
      <c r="I11" s="547"/>
      <c r="J11" s="547"/>
      <c r="K11" s="547"/>
      <c r="L11" s="547"/>
      <c r="M11" s="547"/>
      <c r="N11" s="547"/>
      <c r="O11" s="547"/>
      <c r="P11" s="547"/>
      <c r="Q11" s="547"/>
      <c r="R11" s="547"/>
      <c r="S11" s="547"/>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945"/>
    </row>
    <row r="12" spans="2:45" x14ac:dyDescent="0.25">
      <c r="B12" s="544" t="s">
        <v>1646</v>
      </c>
      <c r="C12" s="544" t="s">
        <v>1627</v>
      </c>
      <c r="D12" s="586"/>
      <c r="E12" s="942"/>
      <c r="F12" s="943"/>
      <c r="G12" s="943"/>
      <c r="H12" s="943"/>
      <c r="I12" s="944"/>
      <c r="J12" s="547"/>
      <c r="K12" s="547"/>
      <c r="L12" s="547"/>
      <c r="M12" s="942"/>
      <c r="N12" s="943"/>
      <c r="O12" s="943"/>
      <c r="P12" s="943"/>
      <c r="Q12" s="944"/>
      <c r="R12" s="547"/>
      <c r="S12" s="547"/>
      <c r="T12" s="547"/>
      <c r="U12" s="942"/>
      <c r="V12" s="943"/>
      <c r="W12" s="943"/>
      <c r="X12" s="943"/>
      <c r="Y12" s="944"/>
      <c r="Z12" s="547"/>
      <c r="AA12" s="547"/>
      <c r="AB12" s="547"/>
      <c r="AC12" s="942"/>
      <c r="AD12" s="943"/>
      <c r="AE12" s="943"/>
      <c r="AF12" s="943"/>
      <c r="AG12" s="944"/>
      <c r="AH12" s="547"/>
      <c r="AI12" s="547"/>
      <c r="AJ12" s="547"/>
      <c r="AK12" s="942"/>
      <c r="AL12" s="943"/>
      <c r="AM12" s="943"/>
      <c r="AN12" s="943"/>
      <c r="AO12" s="944"/>
      <c r="AP12" s="547"/>
      <c r="AQ12" s="547"/>
      <c r="AR12" s="547"/>
      <c r="AS12" s="945"/>
    </row>
    <row r="13" spans="2:45" x14ac:dyDescent="0.25">
      <c r="B13" s="544" t="s">
        <v>1647</v>
      </c>
      <c r="C13" s="544" t="s">
        <v>1627</v>
      </c>
      <c r="D13" s="588"/>
      <c r="E13" s="547"/>
      <c r="F13" s="547"/>
      <c r="G13" s="547"/>
      <c r="H13" s="547"/>
      <c r="I13" s="547"/>
      <c r="J13" s="547"/>
      <c r="K13" s="547"/>
      <c r="L13" s="547"/>
      <c r="M13" s="547"/>
      <c r="N13" s="547"/>
      <c r="O13" s="547"/>
      <c r="P13" s="547"/>
      <c r="Q13" s="547"/>
      <c r="R13" s="547"/>
      <c r="S13" s="547"/>
      <c r="T13" s="547"/>
      <c r="U13" s="547"/>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AR13" s="547"/>
      <c r="AS13" s="945"/>
    </row>
    <row r="14" spans="2:45" x14ac:dyDescent="0.25">
      <c r="B14" s="544" t="s">
        <v>1648</v>
      </c>
      <c r="C14" s="544" t="s">
        <v>1627</v>
      </c>
      <c r="D14" s="588"/>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c r="AG14" s="547"/>
      <c r="AH14" s="547"/>
      <c r="AI14" s="547"/>
      <c r="AJ14" s="547"/>
      <c r="AK14" s="547"/>
      <c r="AL14" s="547"/>
      <c r="AM14" s="547"/>
      <c r="AN14" s="547"/>
      <c r="AO14" s="547"/>
      <c r="AP14" s="547"/>
      <c r="AQ14" s="547"/>
      <c r="AR14" s="547"/>
      <c r="AS14" s="945"/>
    </row>
    <row r="15" spans="2:45" x14ac:dyDescent="0.25">
      <c r="B15" s="544" t="s">
        <v>57</v>
      </c>
      <c r="C15" s="544" t="s">
        <v>1627</v>
      </c>
      <c r="D15" s="586"/>
      <c r="E15" s="942"/>
      <c r="F15" s="943"/>
      <c r="G15" s="943"/>
      <c r="H15" s="943"/>
      <c r="I15" s="944"/>
      <c r="J15" s="547"/>
      <c r="K15" s="547"/>
      <c r="L15" s="547"/>
      <c r="M15" s="942"/>
      <c r="N15" s="943"/>
      <c r="O15" s="943"/>
      <c r="P15" s="943"/>
      <c r="Q15" s="944"/>
      <c r="R15" s="547"/>
      <c r="S15" s="547"/>
      <c r="T15" s="547"/>
      <c r="U15" s="942"/>
      <c r="V15" s="943"/>
      <c r="W15" s="943"/>
      <c r="X15" s="943"/>
      <c r="Y15" s="944"/>
      <c r="Z15" s="547"/>
      <c r="AA15" s="547"/>
      <c r="AB15" s="547"/>
      <c r="AC15" s="942"/>
      <c r="AD15" s="943"/>
      <c r="AE15" s="943"/>
      <c r="AF15" s="943"/>
      <c r="AG15" s="944"/>
      <c r="AH15" s="547"/>
      <c r="AI15" s="547"/>
      <c r="AJ15" s="547"/>
      <c r="AK15" s="942"/>
      <c r="AL15" s="943"/>
      <c r="AM15" s="943"/>
      <c r="AN15" s="943"/>
      <c r="AO15" s="944"/>
      <c r="AP15" s="547"/>
      <c r="AQ15" s="547"/>
      <c r="AR15" s="547"/>
      <c r="AS15" s="945"/>
    </row>
    <row r="16" spans="2:45" x14ac:dyDescent="0.25">
      <c r="B16" s="544" t="s">
        <v>1649</v>
      </c>
      <c r="C16" s="544" t="s">
        <v>1627</v>
      </c>
      <c r="D16" s="588"/>
      <c r="E16" s="547"/>
      <c r="F16" s="547"/>
      <c r="G16" s="547"/>
      <c r="H16" s="547"/>
      <c r="I16" s="547"/>
      <c r="J16" s="547"/>
      <c r="K16" s="547"/>
      <c r="L16" s="547"/>
      <c r="M16" s="547"/>
      <c r="N16" s="547"/>
      <c r="O16" s="547"/>
      <c r="P16" s="547"/>
      <c r="Q16" s="547"/>
      <c r="R16" s="547"/>
      <c r="S16" s="547"/>
      <c r="T16" s="547"/>
      <c r="U16" s="547"/>
      <c r="V16" s="547"/>
      <c r="W16" s="547"/>
      <c r="X16" s="547"/>
      <c r="Y16" s="547"/>
      <c r="Z16" s="547"/>
      <c r="AA16" s="547"/>
      <c r="AB16" s="547"/>
      <c r="AC16" s="547"/>
      <c r="AD16" s="547"/>
      <c r="AE16" s="547"/>
      <c r="AF16" s="547"/>
      <c r="AG16" s="547"/>
      <c r="AH16" s="547"/>
      <c r="AI16" s="547"/>
      <c r="AJ16" s="547"/>
      <c r="AK16" s="547"/>
      <c r="AL16" s="547"/>
      <c r="AM16" s="547"/>
      <c r="AN16" s="547"/>
      <c r="AO16" s="547"/>
      <c r="AP16" s="547"/>
      <c r="AQ16" s="547"/>
      <c r="AR16" s="547"/>
      <c r="AS16" s="945"/>
    </row>
    <row r="17" spans="2:45" x14ac:dyDescent="0.25">
      <c r="B17" s="544" t="s">
        <v>1650</v>
      </c>
      <c r="C17" s="544" t="s">
        <v>1627</v>
      </c>
      <c r="D17" s="586"/>
      <c r="E17" s="942"/>
      <c r="F17" s="943"/>
      <c r="G17" s="943"/>
      <c r="H17" s="943"/>
      <c r="I17" s="944"/>
      <c r="J17" s="547"/>
      <c r="K17" s="547"/>
      <c r="L17" s="547"/>
      <c r="M17" s="942"/>
      <c r="N17" s="943"/>
      <c r="O17" s="943"/>
      <c r="P17" s="943"/>
      <c r="Q17" s="944"/>
      <c r="R17" s="547"/>
      <c r="S17" s="547"/>
      <c r="T17" s="547"/>
      <c r="U17" s="942"/>
      <c r="V17" s="943"/>
      <c r="W17" s="943"/>
      <c r="X17" s="943"/>
      <c r="Y17" s="944"/>
      <c r="Z17" s="547"/>
      <c r="AA17" s="547"/>
      <c r="AB17" s="547"/>
      <c r="AC17" s="942"/>
      <c r="AD17" s="943"/>
      <c r="AE17" s="943"/>
      <c r="AF17" s="943"/>
      <c r="AG17" s="944"/>
      <c r="AH17" s="547"/>
      <c r="AI17" s="547"/>
      <c r="AJ17" s="547"/>
      <c r="AK17" s="942"/>
      <c r="AL17" s="943"/>
      <c r="AM17" s="943"/>
      <c r="AN17" s="943"/>
      <c r="AO17" s="944"/>
      <c r="AP17" s="547"/>
      <c r="AQ17" s="547"/>
      <c r="AR17" s="547"/>
      <c r="AS17" s="945"/>
    </row>
    <row r="18" spans="2:45" x14ac:dyDescent="0.25">
      <c r="B18" s="544" t="s">
        <v>1651</v>
      </c>
      <c r="C18" s="544" t="s">
        <v>1627</v>
      </c>
      <c r="D18" s="586"/>
      <c r="E18" s="942"/>
      <c r="F18" s="943"/>
      <c r="G18" s="943"/>
      <c r="H18" s="943"/>
      <c r="I18" s="944"/>
      <c r="J18" s="547"/>
      <c r="K18" s="547"/>
      <c r="L18" s="547"/>
      <c r="M18" s="942"/>
      <c r="N18" s="943"/>
      <c r="O18" s="943"/>
      <c r="P18" s="943"/>
      <c r="Q18" s="944"/>
      <c r="R18" s="547"/>
      <c r="S18" s="547"/>
      <c r="T18" s="547"/>
      <c r="U18" s="942"/>
      <c r="V18" s="943"/>
      <c r="W18" s="943"/>
      <c r="X18" s="943"/>
      <c r="Y18" s="944"/>
      <c r="Z18" s="547"/>
      <c r="AA18" s="547"/>
      <c r="AB18" s="547"/>
      <c r="AC18" s="942"/>
      <c r="AD18" s="943"/>
      <c r="AE18" s="943"/>
      <c r="AF18" s="943"/>
      <c r="AG18" s="944"/>
      <c r="AH18" s="547"/>
      <c r="AI18" s="547"/>
      <c r="AJ18" s="547"/>
      <c r="AK18" s="942"/>
      <c r="AL18" s="943"/>
      <c r="AM18" s="943"/>
      <c r="AN18" s="943"/>
      <c r="AO18" s="944"/>
      <c r="AP18" s="547"/>
      <c r="AQ18" s="547"/>
      <c r="AR18" s="547"/>
      <c r="AS18" s="945"/>
    </row>
    <row r="19" spans="2:45" x14ac:dyDescent="0.25">
      <c r="B19" s="544" t="s">
        <v>1652</v>
      </c>
      <c r="C19" s="544" t="s">
        <v>1627</v>
      </c>
      <c r="D19" s="588"/>
      <c r="E19" s="547"/>
      <c r="F19" s="547"/>
      <c r="G19" s="547"/>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945"/>
    </row>
    <row r="20" spans="2:45" x14ac:dyDescent="0.25">
      <c r="B20" s="544" t="s">
        <v>1653</v>
      </c>
      <c r="C20" s="544" t="s">
        <v>1627</v>
      </c>
      <c r="D20" s="588"/>
      <c r="E20" s="547"/>
      <c r="F20" s="547"/>
      <c r="G20" s="547"/>
      <c r="H20" s="547"/>
      <c r="I20" s="547"/>
      <c r="J20" s="547"/>
      <c r="K20" s="547"/>
      <c r="L20" s="547"/>
      <c r="M20" s="547"/>
      <c r="N20" s="547"/>
      <c r="O20" s="547"/>
      <c r="P20" s="547"/>
      <c r="Q20" s="547"/>
      <c r="R20" s="547"/>
      <c r="S20" s="547"/>
      <c r="T20" s="547"/>
      <c r="U20" s="547"/>
      <c r="V20" s="547"/>
      <c r="W20" s="547"/>
      <c r="X20" s="547"/>
      <c r="Y20" s="547"/>
      <c r="Z20" s="547"/>
      <c r="AA20" s="547"/>
      <c r="AB20" s="547"/>
      <c r="AC20" s="547"/>
      <c r="AD20" s="547"/>
      <c r="AE20" s="547"/>
      <c r="AF20" s="547"/>
      <c r="AG20" s="547"/>
      <c r="AH20" s="547"/>
      <c r="AI20" s="547"/>
      <c r="AJ20" s="547"/>
      <c r="AK20" s="547"/>
      <c r="AL20" s="547"/>
      <c r="AM20" s="547"/>
      <c r="AN20" s="547"/>
      <c r="AO20" s="547"/>
      <c r="AP20" s="547"/>
      <c r="AQ20" s="547"/>
      <c r="AR20" s="547"/>
      <c r="AS20" s="945"/>
    </row>
    <row r="21" spans="2:45" x14ac:dyDescent="0.25">
      <c r="B21" s="544" t="s">
        <v>231</v>
      </c>
      <c r="C21" s="544"/>
      <c r="D21" s="544"/>
      <c r="E21" s="547"/>
      <c r="F21" s="547"/>
      <c r="G21" s="547"/>
      <c r="H21" s="547"/>
      <c r="I21" s="547"/>
      <c r="J21" s="547"/>
      <c r="K21" s="547"/>
      <c r="L21" s="547"/>
      <c r="M21" s="547"/>
      <c r="N21" s="547"/>
      <c r="O21" s="547"/>
      <c r="P21" s="547"/>
      <c r="Q21" s="547"/>
      <c r="R21" s="547"/>
      <c r="S21" s="547"/>
      <c r="T21" s="547"/>
      <c r="U21" s="547"/>
      <c r="V21" s="547"/>
      <c r="W21" s="547"/>
      <c r="X21" s="547"/>
      <c r="Y21" s="547"/>
      <c r="Z21" s="547"/>
      <c r="AA21" s="547"/>
      <c r="AB21" s="547">
        <f t="shared" si="2"/>
        <v>0</v>
      </c>
      <c r="AC21" s="547"/>
      <c r="AD21" s="547"/>
      <c r="AE21" s="547"/>
      <c r="AF21" s="547"/>
      <c r="AG21" s="547"/>
      <c r="AH21" s="547"/>
      <c r="AI21" s="547"/>
      <c r="AJ21" s="547">
        <f t="shared" ref="AJ21:AJ40" si="5">SUM(AC21:AI21)</f>
        <v>0</v>
      </c>
      <c r="AK21" s="547"/>
      <c r="AL21" s="547"/>
      <c r="AM21" s="547"/>
      <c r="AN21" s="547"/>
      <c r="AO21" s="547"/>
      <c r="AP21" s="547"/>
      <c r="AQ21" s="547"/>
      <c r="AR21" s="547">
        <f t="shared" ref="AR21:AR40" si="6">SUM(AK21:AQ21)</f>
        <v>0</v>
      </c>
      <c r="AS21" s="544"/>
    </row>
    <row r="22" spans="2:45" x14ac:dyDescent="0.25">
      <c r="B22" s="544" t="s">
        <v>231</v>
      </c>
      <c r="C22" s="544"/>
      <c r="D22" s="544"/>
      <c r="E22" s="547"/>
      <c r="F22" s="547"/>
      <c r="G22" s="547"/>
      <c r="H22" s="547"/>
      <c r="I22" s="547"/>
      <c r="J22" s="547"/>
      <c r="K22" s="547"/>
      <c r="L22" s="547"/>
      <c r="M22" s="547"/>
      <c r="N22" s="547"/>
      <c r="O22" s="547"/>
      <c r="P22" s="547"/>
      <c r="Q22" s="547"/>
      <c r="R22" s="547"/>
      <c r="S22" s="547"/>
      <c r="T22" s="547"/>
      <c r="U22" s="547"/>
      <c r="V22" s="547"/>
      <c r="W22" s="547"/>
      <c r="X22" s="547"/>
      <c r="Y22" s="547"/>
      <c r="Z22" s="547"/>
      <c r="AA22" s="547"/>
      <c r="AB22" s="547">
        <f t="shared" si="2"/>
        <v>0</v>
      </c>
      <c r="AC22" s="547"/>
      <c r="AD22" s="547"/>
      <c r="AE22" s="547"/>
      <c r="AF22" s="547"/>
      <c r="AG22" s="547"/>
      <c r="AH22" s="547"/>
      <c r="AI22" s="547"/>
      <c r="AJ22" s="547">
        <f t="shared" si="5"/>
        <v>0</v>
      </c>
      <c r="AK22" s="547"/>
      <c r="AL22" s="547"/>
      <c r="AM22" s="547"/>
      <c r="AN22" s="547"/>
      <c r="AO22" s="547"/>
      <c r="AP22" s="547"/>
      <c r="AQ22" s="547"/>
      <c r="AR22" s="547">
        <f t="shared" si="6"/>
        <v>0</v>
      </c>
      <c r="AS22" s="544"/>
    </row>
    <row r="23" spans="2:45" x14ac:dyDescent="0.25">
      <c r="B23" s="544" t="s">
        <v>231</v>
      </c>
      <c r="C23" s="544"/>
      <c r="D23" s="544"/>
      <c r="E23" s="547"/>
      <c r="F23" s="547"/>
      <c r="G23" s="547"/>
      <c r="H23" s="547"/>
      <c r="I23" s="547"/>
      <c r="J23" s="547"/>
      <c r="K23" s="547"/>
      <c r="L23" s="547"/>
      <c r="M23" s="547"/>
      <c r="N23" s="547"/>
      <c r="O23" s="547"/>
      <c r="P23" s="547"/>
      <c r="Q23" s="547"/>
      <c r="R23" s="547"/>
      <c r="S23" s="547"/>
      <c r="T23" s="547"/>
      <c r="U23" s="547"/>
      <c r="V23" s="547"/>
      <c r="W23" s="547"/>
      <c r="X23" s="547"/>
      <c r="Y23" s="547"/>
      <c r="Z23" s="547"/>
      <c r="AA23" s="547"/>
      <c r="AB23" s="547">
        <f t="shared" si="2"/>
        <v>0</v>
      </c>
      <c r="AC23" s="547"/>
      <c r="AD23" s="547"/>
      <c r="AE23" s="547"/>
      <c r="AF23" s="547"/>
      <c r="AG23" s="547"/>
      <c r="AH23" s="547"/>
      <c r="AI23" s="547"/>
      <c r="AJ23" s="547">
        <f t="shared" si="5"/>
        <v>0</v>
      </c>
      <c r="AK23" s="547"/>
      <c r="AL23" s="547"/>
      <c r="AM23" s="547"/>
      <c r="AN23" s="547"/>
      <c r="AO23" s="547"/>
      <c r="AP23" s="547"/>
      <c r="AQ23" s="547"/>
      <c r="AR23" s="547">
        <f t="shared" si="6"/>
        <v>0</v>
      </c>
      <c r="AS23" s="544"/>
    </row>
    <row r="24" spans="2:45" x14ac:dyDescent="0.25">
      <c r="B24" s="544" t="s">
        <v>231</v>
      </c>
      <c r="C24" s="544"/>
      <c r="D24" s="544"/>
      <c r="E24" s="547"/>
      <c r="F24" s="547"/>
      <c r="G24" s="547"/>
      <c r="H24" s="547"/>
      <c r="I24" s="547"/>
      <c r="J24" s="547"/>
      <c r="K24" s="547"/>
      <c r="L24" s="547"/>
      <c r="M24" s="547"/>
      <c r="N24" s="547"/>
      <c r="O24" s="547"/>
      <c r="P24" s="547"/>
      <c r="Q24" s="547"/>
      <c r="R24" s="547"/>
      <c r="S24" s="547"/>
      <c r="T24" s="547"/>
      <c r="U24" s="547"/>
      <c r="V24" s="547"/>
      <c r="W24" s="547"/>
      <c r="X24" s="547"/>
      <c r="Y24" s="547"/>
      <c r="Z24" s="547"/>
      <c r="AA24" s="547"/>
      <c r="AB24" s="547">
        <f t="shared" si="2"/>
        <v>0</v>
      </c>
      <c r="AC24" s="547"/>
      <c r="AD24" s="547"/>
      <c r="AE24" s="547"/>
      <c r="AF24" s="547"/>
      <c r="AG24" s="547"/>
      <c r="AH24" s="547"/>
      <c r="AI24" s="547"/>
      <c r="AJ24" s="547">
        <f t="shared" si="5"/>
        <v>0</v>
      </c>
      <c r="AK24" s="547"/>
      <c r="AL24" s="547"/>
      <c r="AM24" s="547"/>
      <c r="AN24" s="547"/>
      <c r="AO24" s="547"/>
      <c r="AP24" s="547"/>
      <c r="AQ24" s="547"/>
      <c r="AR24" s="547">
        <f t="shared" si="6"/>
        <v>0</v>
      </c>
      <c r="AS24" s="544"/>
    </row>
    <row r="25" spans="2:45" x14ac:dyDescent="0.25">
      <c r="B25" s="544" t="s">
        <v>231</v>
      </c>
      <c r="C25" s="544"/>
      <c r="D25" s="544"/>
      <c r="E25" s="547"/>
      <c r="F25" s="547"/>
      <c r="G25" s="547"/>
      <c r="H25" s="547"/>
      <c r="I25" s="547"/>
      <c r="J25" s="547"/>
      <c r="K25" s="547"/>
      <c r="L25" s="547">
        <f t="shared" si="0"/>
        <v>0</v>
      </c>
      <c r="M25" s="547"/>
      <c r="N25" s="547"/>
      <c r="O25" s="547"/>
      <c r="P25" s="547"/>
      <c r="Q25" s="547"/>
      <c r="R25" s="547"/>
      <c r="S25" s="547"/>
      <c r="T25" s="547">
        <f t="shared" si="1"/>
        <v>0</v>
      </c>
      <c r="U25" s="547"/>
      <c r="V25" s="547"/>
      <c r="W25" s="547"/>
      <c r="X25" s="547"/>
      <c r="Y25" s="547"/>
      <c r="Z25" s="547"/>
      <c r="AA25" s="547"/>
      <c r="AB25" s="547">
        <f t="shared" si="2"/>
        <v>0</v>
      </c>
      <c r="AC25" s="547"/>
      <c r="AD25" s="547"/>
      <c r="AE25" s="547"/>
      <c r="AF25" s="547"/>
      <c r="AG25" s="547"/>
      <c r="AH25" s="547"/>
      <c r="AI25" s="547"/>
      <c r="AJ25" s="547">
        <f t="shared" si="5"/>
        <v>0</v>
      </c>
      <c r="AK25" s="547"/>
      <c r="AL25" s="547"/>
      <c r="AM25" s="547"/>
      <c r="AN25" s="547"/>
      <c r="AO25" s="547"/>
      <c r="AP25" s="547"/>
      <c r="AQ25" s="547"/>
      <c r="AR25" s="547">
        <f t="shared" si="6"/>
        <v>0</v>
      </c>
      <c r="AS25" s="544"/>
    </row>
    <row r="26" spans="2:45" x14ac:dyDescent="0.25">
      <c r="B26" s="544" t="s">
        <v>231</v>
      </c>
      <c r="C26" s="544"/>
      <c r="D26" s="544"/>
      <c r="E26" s="547"/>
      <c r="F26" s="547"/>
      <c r="G26" s="547"/>
      <c r="H26" s="547"/>
      <c r="I26" s="547"/>
      <c r="J26" s="547"/>
      <c r="K26" s="547"/>
      <c r="L26" s="547">
        <f t="shared" si="0"/>
        <v>0</v>
      </c>
      <c r="M26" s="547"/>
      <c r="N26" s="547"/>
      <c r="O26" s="547"/>
      <c r="P26" s="547"/>
      <c r="Q26" s="547"/>
      <c r="R26" s="547"/>
      <c r="S26" s="547"/>
      <c r="T26" s="547">
        <f t="shared" si="1"/>
        <v>0</v>
      </c>
      <c r="U26" s="547"/>
      <c r="V26" s="547"/>
      <c r="W26" s="547"/>
      <c r="X26" s="547"/>
      <c r="Y26" s="547"/>
      <c r="Z26" s="547"/>
      <c r="AA26" s="547"/>
      <c r="AB26" s="547">
        <f t="shared" si="2"/>
        <v>0</v>
      </c>
      <c r="AC26" s="547"/>
      <c r="AD26" s="547"/>
      <c r="AE26" s="547"/>
      <c r="AF26" s="547"/>
      <c r="AG26" s="547"/>
      <c r="AH26" s="547"/>
      <c r="AI26" s="547"/>
      <c r="AJ26" s="547">
        <f t="shared" si="5"/>
        <v>0</v>
      </c>
      <c r="AK26" s="547"/>
      <c r="AL26" s="547"/>
      <c r="AM26" s="547"/>
      <c r="AN26" s="547"/>
      <c r="AO26" s="547"/>
      <c r="AP26" s="547"/>
      <c r="AQ26" s="547"/>
      <c r="AR26" s="547">
        <f t="shared" si="6"/>
        <v>0</v>
      </c>
      <c r="AS26" s="544"/>
    </row>
    <row r="27" spans="2:45" x14ac:dyDescent="0.25">
      <c r="B27" s="544" t="s">
        <v>231</v>
      </c>
      <c r="C27" s="544"/>
      <c r="D27" s="544"/>
      <c r="E27" s="547"/>
      <c r="F27" s="547"/>
      <c r="G27" s="547"/>
      <c r="H27" s="547"/>
      <c r="I27" s="547"/>
      <c r="J27" s="547"/>
      <c r="K27" s="547"/>
      <c r="L27" s="547">
        <f t="shared" si="0"/>
        <v>0</v>
      </c>
      <c r="M27" s="547"/>
      <c r="N27" s="547"/>
      <c r="O27" s="547"/>
      <c r="P27" s="547"/>
      <c r="Q27" s="547"/>
      <c r="R27" s="547"/>
      <c r="S27" s="547"/>
      <c r="T27" s="547">
        <f t="shared" si="1"/>
        <v>0</v>
      </c>
      <c r="U27" s="547"/>
      <c r="V27" s="547"/>
      <c r="W27" s="547"/>
      <c r="X27" s="547"/>
      <c r="Y27" s="547"/>
      <c r="Z27" s="547"/>
      <c r="AA27" s="547"/>
      <c r="AB27" s="547">
        <f t="shared" si="2"/>
        <v>0</v>
      </c>
      <c r="AC27" s="547"/>
      <c r="AD27" s="547"/>
      <c r="AE27" s="547"/>
      <c r="AF27" s="547"/>
      <c r="AG27" s="547"/>
      <c r="AH27" s="547"/>
      <c r="AI27" s="547"/>
      <c r="AJ27" s="547">
        <f t="shared" si="5"/>
        <v>0</v>
      </c>
      <c r="AK27" s="547"/>
      <c r="AL27" s="547"/>
      <c r="AM27" s="547"/>
      <c r="AN27" s="547"/>
      <c r="AO27" s="547"/>
      <c r="AP27" s="547"/>
      <c r="AQ27" s="547"/>
      <c r="AR27" s="547">
        <f t="shared" si="6"/>
        <v>0</v>
      </c>
      <c r="AS27" s="544"/>
    </row>
    <row r="28" spans="2:45" x14ac:dyDescent="0.25">
      <c r="B28" s="544" t="s">
        <v>231</v>
      </c>
      <c r="C28" s="544"/>
      <c r="D28" s="544"/>
      <c r="E28" s="547"/>
      <c r="F28" s="547"/>
      <c r="G28" s="547"/>
      <c r="H28" s="547"/>
      <c r="I28" s="547"/>
      <c r="J28" s="547"/>
      <c r="K28" s="547"/>
      <c r="L28" s="547">
        <f t="shared" si="0"/>
        <v>0</v>
      </c>
      <c r="M28" s="547"/>
      <c r="N28" s="547"/>
      <c r="O28" s="547"/>
      <c r="P28" s="547"/>
      <c r="Q28" s="547"/>
      <c r="R28" s="547"/>
      <c r="S28" s="547"/>
      <c r="T28" s="547">
        <f t="shared" si="1"/>
        <v>0</v>
      </c>
      <c r="U28" s="547"/>
      <c r="V28" s="547"/>
      <c r="W28" s="547"/>
      <c r="X28" s="547"/>
      <c r="Y28" s="547"/>
      <c r="Z28" s="547"/>
      <c r="AA28" s="547"/>
      <c r="AB28" s="547">
        <f t="shared" si="2"/>
        <v>0</v>
      </c>
      <c r="AC28" s="547"/>
      <c r="AD28" s="547"/>
      <c r="AE28" s="547"/>
      <c r="AF28" s="547"/>
      <c r="AG28" s="547"/>
      <c r="AH28" s="547"/>
      <c r="AI28" s="547"/>
      <c r="AJ28" s="547">
        <f t="shared" si="5"/>
        <v>0</v>
      </c>
      <c r="AK28" s="547"/>
      <c r="AL28" s="547"/>
      <c r="AM28" s="547"/>
      <c r="AN28" s="547"/>
      <c r="AO28" s="547"/>
      <c r="AP28" s="547"/>
      <c r="AQ28" s="547"/>
      <c r="AR28" s="547">
        <f t="shared" si="6"/>
        <v>0</v>
      </c>
      <c r="AS28" s="544"/>
    </row>
    <row r="29" spans="2:45" x14ac:dyDescent="0.25">
      <c r="B29" s="544" t="s">
        <v>231</v>
      </c>
      <c r="C29" s="544"/>
      <c r="D29" s="544"/>
      <c r="E29" s="547"/>
      <c r="F29" s="547"/>
      <c r="G29" s="547"/>
      <c r="H29" s="547"/>
      <c r="I29" s="547"/>
      <c r="J29" s="547"/>
      <c r="K29" s="547"/>
      <c r="L29" s="547">
        <f t="shared" si="0"/>
        <v>0</v>
      </c>
      <c r="M29" s="547"/>
      <c r="N29" s="547"/>
      <c r="O29" s="547"/>
      <c r="P29" s="547"/>
      <c r="Q29" s="547"/>
      <c r="R29" s="547"/>
      <c r="S29" s="547"/>
      <c r="T29" s="547">
        <f t="shared" si="1"/>
        <v>0</v>
      </c>
      <c r="U29" s="547"/>
      <c r="V29" s="547"/>
      <c r="W29" s="547"/>
      <c r="X29" s="547"/>
      <c r="Y29" s="547"/>
      <c r="Z29" s="547"/>
      <c r="AA29" s="547"/>
      <c r="AB29" s="547">
        <f t="shared" si="2"/>
        <v>0</v>
      </c>
      <c r="AC29" s="547"/>
      <c r="AD29" s="547"/>
      <c r="AE29" s="547"/>
      <c r="AF29" s="547"/>
      <c r="AG29" s="547"/>
      <c r="AH29" s="547"/>
      <c r="AI29" s="547"/>
      <c r="AJ29" s="547">
        <f t="shared" si="5"/>
        <v>0</v>
      </c>
      <c r="AK29" s="547"/>
      <c r="AL29" s="547"/>
      <c r="AM29" s="547"/>
      <c r="AN29" s="547"/>
      <c r="AO29" s="547"/>
      <c r="AP29" s="547"/>
      <c r="AQ29" s="547"/>
      <c r="AR29" s="547">
        <f t="shared" si="6"/>
        <v>0</v>
      </c>
      <c r="AS29" s="544"/>
    </row>
    <row r="30" spans="2:45" x14ac:dyDescent="0.25">
      <c r="B30" s="544" t="s">
        <v>231</v>
      </c>
      <c r="C30" s="544"/>
      <c r="D30" s="544"/>
      <c r="E30" s="547"/>
      <c r="F30" s="547"/>
      <c r="G30" s="547"/>
      <c r="H30" s="547"/>
      <c r="I30" s="547"/>
      <c r="J30" s="547"/>
      <c r="K30" s="547"/>
      <c r="L30" s="547">
        <f t="shared" si="0"/>
        <v>0</v>
      </c>
      <c r="M30" s="547"/>
      <c r="N30" s="547"/>
      <c r="O30" s="547"/>
      <c r="P30" s="547"/>
      <c r="Q30" s="547"/>
      <c r="R30" s="547"/>
      <c r="S30" s="547"/>
      <c r="T30" s="547">
        <f t="shared" si="1"/>
        <v>0</v>
      </c>
      <c r="U30" s="547"/>
      <c r="V30" s="547"/>
      <c r="W30" s="547"/>
      <c r="X30" s="547"/>
      <c r="Y30" s="547"/>
      <c r="Z30" s="547"/>
      <c r="AA30" s="547"/>
      <c r="AB30" s="547">
        <f t="shared" si="2"/>
        <v>0</v>
      </c>
      <c r="AC30" s="547"/>
      <c r="AD30" s="547"/>
      <c r="AE30" s="547"/>
      <c r="AF30" s="547"/>
      <c r="AG30" s="547"/>
      <c r="AH30" s="547"/>
      <c r="AI30" s="547"/>
      <c r="AJ30" s="547">
        <f t="shared" si="5"/>
        <v>0</v>
      </c>
      <c r="AK30" s="547"/>
      <c r="AL30" s="547"/>
      <c r="AM30" s="547"/>
      <c r="AN30" s="547"/>
      <c r="AO30" s="547"/>
      <c r="AP30" s="547"/>
      <c r="AQ30" s="547"/>
      <c r="AR30" s="547">
        <f t="shared" si="6"/>
        <v>0</v>
      </c>
      <c r="AS30" s="544"/>
    </row>
    <row r="31" spans="2:45" x14ac:dyDescent="0.25">
      <c r="B31" s="544" t="s">
        <v>231</v>
      </c>
      <c r="C31" s="544"/>
      <c r="D31" s="544"/>
      <c r="E31" s="547"/>
      <c r="F31" s="547"/>
      <c r="G31" s="547"/>
      <c r="H31" s="547"/>
      <c r="I31" s="547"/>
      <c r="J31" s="547"/>
      <c r="K31" s="547"/>
      <c r="L31" s="547">
        <f t="shared" si="0"/>
        <v>0</v>
      </c>
      <c r="M31" s="547"/>
      <c r="N31" s="547"/>
      <c r="O31" s="547"/>
      <c r="P31" s="547"/>
      <c r="Q31" s="547"/>
      <c r="R31" s="547"/>
      <c r="S31" s="547"/>
      <c r="T31" s="547">
        <f t="shared" si="1"/>
        <v>0</v>
      </c>
      <c r="U31" s="547"/>
      <c r="V31" s="547"/>
      <c r="W31" s="547"/>
      <c r="X31" s="547"/>
      <c r="Y31" s="547"/>
      <c r="Z31" s="547"/>
      <c r="AA31" s="547"/>
      <c r="AB31" s="547">
        <f t="shared" si="2"/>
        <v>0</v>
      </c>
      <c r="AC31" s="547"/>
      <c r="AD31" s="547"/>
      <c r="AE31" s="547"/>
      <c r="AF31" s="547"/>
      <c r="AG31" s="547"/>
      <c r="AH31" s="547"/>
      <c r="AI31" s="547"/>
      <c r="AJ31" s="547">
        <f t="shared" si="5"/>
        <v>0</v>
      </c>
      <c r="AK31" s="547"/>
      <c r="AL31" s="547"/>
      <c r="AM31" s="547"/>
      <c r="AN31" s="547"/>
      <c r="AO31" s="547"/>
      <c r="AP31" s="547"/>
      <c r="AQ31" s="547"/>
      <c r="AR31" s="547">
        <f t="shared" si="6"/>
        <v>0</v>
      </c>
      <c r="AS31" s="544"/>
    </row>
    <row r="32" spans="2:45" x14ac:dyDescent="0.25">
      <c r="B32" s="544" t="s">
        <v>231</v>
      </c>
      <c r="C32" s="544"/>
      <c r="D32" s="544"/>
      <c r="E32" s="547"/>
      <c r="F32" s="547"/>
      <c r="G32" s="547"/>
      <c r="H32" s="547"/>
      <c r="I32" s="547"/>
      <c r="J32" s="547"/>
      <c r="K32" s="547"/>
      <c r="L32" s="547">
        <f t="shared" si="0"/>
        <v>0</v>
      </c>
      <c r="M32" s="547"/>
      <c r="N32" s="547"/>
      <c r="O32" s="547"/>
      <c r="P32" s="547"/>
      <c r="Q32" s="547"/>
      <c r="R32" s="547"/>
      <c r="S32" s="547"/>
      <c r="T32" s="547">
        <f t="shared" si="1"/>
        <v>0</v>
      </c>
      <c r="U32" s="547"/>
      <c r="V32" s="547"/>
      <c r="W32" s="547"/>
      <c r="X32" s="547"/>
      <c r="Y32" s="547"/>
      <c r="Z32" s="547"/>
      <c r="AA32" s="547"/>
      <c r="AB32" s="547">
        <f t="shared" si="2"/>
        <v>0</v>
      </c>
      <c r="AC32" s="547"/>
      <c r="AD32" s="547"/>
      <c r="AE32" s="547"/>
      <c r="AF32" s="547"/>
      <c r="AG32" s="547"/>
      <c r="AH32" s="547"/>
      <c r="AI32" s="547"/>
      <c r="AJ32" s="547">
        <f t="shared" si="5"/>
        <v>0</v>
      </c>
      <c r="AK32" s="547"/>
      <c r="AL32" s="547"/>
      <c r="AM32" s="547"/>
      <c r="AN32" s="547"/>
      <c r="AO32" s="547"/>
      <c r="AP32" s="547"/>
      <c r="AQ32" s="547"/>
      <c r="AR32" s="547">
        <f t="shared" si="6"/>
        <v>0</v>
      </c>
      <c r="AS32" s="544"/>
    </row>
    <row r="33" spans="2:45" x14ac:dyDescent="0.25">
      <c r="B33" s="544" t="s">
        <v>231</v>
      </c>
      <c r="C33" s="544"/>
      <c r="D33" s="544"/>
      <c r="E33" s="547"/>
      <c r="F33" s="547"/>
      <c r="G33" s="547"/>
      <c r="H33" s="547"/>
      <c r="I33" s="547"/>
      <c r="J33" s="547"/>
      <c r="K33" s="547"/>
      <c r="L33" s="547">
        <f t="shared" si="0"/>
        <v>0</v>
      </c>
      <c r="M33" s="547"/>
      <c r="N33" s="547"/>
      <c r="O33" s="547"/>
      <c r="P33" s="547"/>
      <c r="Q33" s="547"/>
      <c r="R33" s="547"/>
      <c r="S33" s="547"/>
      <c r="T33" s="547">
        <f t="shared" si="1"/>
        <v>0</v>
      </c>
      <c r="U33" s="547"/>
      <c r="V33" s="547"/>
      <c r="W33" s="547"/>
      <c r="X33" s="547"/>
      <c r="Y33" s="547"/>
      <c r="Z33" s="547"/>
      <c r="AA33" s="547"/>
      <c r="AB33" s="547">
        <f t="shared" si="2"/>
        <v>0</v>
      </c>
      <c r="AC33" s="547"/>
      <c r="AD33" s="547"/>
      <c r="AE33" s="547"/>
      <c r="AF33" s="547"/>
      <c r="AG33" s="547"/>
      <c r="AH33" s="547"/>
      <c r="AI33" s="547"/>
      <c r="AJ33" s="547">
        <f t="shared" si="5"/>
        <v>0</v>
      </c>
      <c r="AK33" s="547"/>
      <c r="AL33" s="547"/>
      <c r="AM33" s="547"/>
      <c r="AN33" s="547"/>
      <c r="AO33" s="547"/>
      <c r="AP33" s="547"/>
      <c r="AQ33" s="547"/>
      <c r="AR33" s="547">
        <f t="shared" si="6"/>
        <v>0</v>
      </c>
      <c r="AS33" s="544"/>
    </row>
    <row r="34" spans="2:45" x14ac:dyDescent="0.25">
      <c r="B34" s="544" t="s">
        <v>231</v>
      </c>
      <c r="C34" s="544"/>
      <c r="D34" s="544"/>
      <c r="E34" s="547"/>
      <c r="F34" s="547"/>
      <c r="G34" s="547"/>
      <c r="H34" s="547"/>
      <c r="I34" s="547"/>
      <c r="J34" s="547"/>
      <c r="K34" s="547"/>
      <c r="L34" s="547">
        <f t="shared" si="0"/>
        <v>0</v>
      </c>
      <c r="M34" s="547"/>
      <c r="N34" s="547"/>
      <c r="O34" s="547"/>
      <c r="P34" s="547"/>
      <c r="Q34" s="547"/>
      <c r="R34" s="547"/>
      <c r="S34" s="547"/>
      <c r="T34" s="547">
        <f t="shared" si="1"/>
        <v>0</v>
      </c>
      <c r="U34" s="547"/>
      <c r="V34" s="547"/>
      <c r="W34" s="547"/>
      <c r="X34" s="547"/>
      <c r="Y34" s="547"/>
      <c r="Z34" s="547"/>
      <c r="AA34" s="547"/>
      <c r="AB34" s="547">
        <f t="shared" si="2"/>
        <v>0</v>
      </c>
      <c r="AC34" s="547"/>
      <c r="AD34" s="547"/>
      <c r="AE34" s="547"/>
      <c r="AF34" s="547"/>
      <c r="AG34" s="547"/>
      <c r="AH34" s="547"/>
      <c r="AI34" s="547"/>
      <c r="AJ34" s="547">
        <f t="shared" si="5"/>
        <v>0</v>
      </c>
      <c r="AK34" s="547"/>
      <c r="AL34" s="547"/>
      <c r="AM34" s="547"/>
      <c r="AN34" s="547"/>
      <c r="AO34" s="547"/>
      <c r="AP34" s="547"/>
      <c r="AQ34" s="547"/>
      <c r="AR34" s="547">
        <f t="shared" si="6"/>
        <v>0</v>
      </c>
      <c r="AS34" s="544"/>
    </row>
    <row r="35" spans="2:45" x14ac:dyDescent="0.25">
      <c r="B35" s="544" t="s">
        <v>231</v>
      </c>
      <c r="C35" s="544"/>
      <c r="D35" s="544"/>
      <c r="E35" s="547"/>
      <c r="F35" s="547"/>
      <c r="G35" s="547"/>
      <c r="H35" s="547"/>
      <c r="I35" s="547"/>
      <c r="J35" s="547"/>
      <c r="K35" s="547"/>
      <c r="L35" s="547">
        <f t="shared" si="0"/>
        <v>0</v>
      </c>
      <c r="M35" s="547"/>
      <c r="N35" s="547"/>
      <c r="O35" s="547"/>
      <c r="P35" s="547"/>
      <c r="Q35" s="547"/>
      <c r="R35" s="547"/>
      <c r="S35" s="547"/>
      <c r="T35" s="547">
        <f t="shared" si="1"/>
        <v>0</v>
      </c>
      <c r="U35" s="547"/>
      <c r="V35" s="547"/>
      <c r="W35" s="547"/>
      <c r="X35" s="547"/>
      <c r="Y35" s="547"/>
      <c r="Z35" s="547"/>
      <c r="AA35" s="547"/>
      <c r="AB35" s="547">
        <f t="shared" si="2"/>
        <v>0</v>
      </c>
      <c r="AC35" s="547"/>
      <c r="AD35" s="547"/>
      <c r="AE35" s="547"/>
      <c r="AF35" s="547"/>
      <c r="AG35" s="547"/>
      <c r="AH35" s="547"/>
      <c r="AI35" s="547"/>
      <c r="AJ35" s="547">
        <f t="shared" si="5"/>
        <v>0</v>
      </c>
      <c r="AK35" s="547"/>
      <c r="AL35" s="547"/>
      <c r="AM35" s="547"/>
      <c r="AN35" s="547"/>
      <c r="AO35" s="547"/>
      <c r="AP35" s="547"/>
      <c r="AQ35" s="547"/>
      <c r="AR35" s="547">
        <f t="shared" si="6"/>
        <v>0</v>
      </c>
      <c r="AS35" s="544"/>
    </row>
    <row r="36" spans="2:45" x14ac:dyDescent="0.25">
      <c r="B36" s="544" t="s">
        <v>231</v>
      </c>
      <c r="C36" s="544"/>
      <c r="D36" s="544"/>
      <c r="E36" s="547"/>
      <c r="F36" s="547"/>
      <c r="G36" s="547"/>
      <c r="H36" s="547"/>
      <c r="I36" s="547"/>
      <c r="J36" s="547"/>
      <c r="K36" s="547"/>
      <c r="L36" s="547">
        <f t="shared" si="0"/>
        <v>0</v>
      </c>
      <c r="M36" s="547"/>
      <c r="N36" s="547"/>
      <c r="O36" s="547"/>
      <c r="P36" s="547"/>
      <c r="Q36" s="547"/>
      <c r="R36" s="547"/>
      <c r="S36" s="547"/>
      <c r="T36" s="547">
        <f t="shared" si="1"/>
        <v>0</v>
      </c>
      <c r="U36" s="547"/>
      <c r="V36" s="547"/>
      <c r="W36" s="547"/>
      <c r="X36" s="547"/>
      <c r="Y36" s="547"/>
      <c r="Z36" s="547"/>
      <c r="AA36" s="547"/>
      <c r="AB36" s="547">
        <f t="shared" si="2"/>
        <v>0</v>
      </c>
      <c r="AC36" s="547"/>
      <c r="AD36" s="547"/>
      <c r="AE36" s="547"/>
      <c r="AF36" s="547"/>
      <c r="AG36" s="547"/>
      <c r="AH36" s="547"/>
      <c r="AI36" s="547"/>
      <c r="AJ36" s="547">
        <f t="shared" si="5"/>
        <v>0</v>
      </c>
      <c r="AK36" s="547"/>
      <c r="AL36" s="547"/>
      <c r="AM36" s="547"/>
      <c r="AN36" s="547"/>
      <c r="AO36" s="547"/>
      <c r="AP36" s="547"/>
      <c r="AQ36" s="547"/>
      <c r="AR36" s="547">
        <f t="shared" si="6"/>
        <v>0</v>
      </c>
      <c r="AS36" s="544"/>
    </row>
    <row r="37" spans="2:45" x14ac:dyDescent="0.25">
      <c r="B37" s="544" t="s">
        <v>231</v>
      </c>
      <c r="C37" s="544"/>
      <c r="D37" s="544"/>
      <c r="E37" s="547"/>
      <c r="F37" s="547"/>
      <c r="G37" s="547"/>
      <c r="H37" s="547"/>
      <c r="I37" s="547"/>
      <c r="J37" s="547"/>
      <c r="K37" s="547"/>
      <c r="L37" s="547">
        <f t="shared" si="0"/>
        <v>0</v>
      </c>
      <c r="M37" s="547"/>
      <c r="N37" s="547"/>
      <c r="O37" s="547"/>
      <c r="P37" s="547"/>
      <c r="Q37" s="547"/>
      <c r="R37" s="547"/>
      <c r="S37" s="547"/>
      <c r="T37" s="547">
        <f t="shared" si="1"/>
        <v>0</v>
      </c>
      <c r="U37" s="547"/>
      <c r="V37" s="547"/>
      <c r="W37" s="547"/>
      <c r="X37" s="547"/>
      <c r="Y37" s="547"/>
      <c r="Z37" s="547"/>
      <c r="AA37" s="547"/>
      <c r="AB37" s="547">
        <f t="shared" si="2"/>
        <v>0</v>
      </c>
      <c r="AC37" s="547"/>
      <c r="AD37" s="547"/>
      <c r="AE37" s="547"/>
      <c r="AF37" s="547"/>
      <c r="AG37" s="547"/>
      <c r="AH37" s="547"/>
      <c r="AI37" s="547"/>
      <c r="AJ37" s="547">
        <f t="shared" si="5"/>
        <v>0</v>
      </c>
      <c r="AK37" s="547"/>
      <c r="AL37" s="547"/>
      <c r="AM37" s="547"/>
      <c r="AN37" s="547"/>
      <c r="AO37" s="547"/>
      <c r="AP37" s="547"/>
      <c r="AQ37" s="547"/>
      <c r="AR37" s="547">
        <f t="shared" si="6"/>
        <v>0</v>
      </c>
      <c r="AS37" s="544"/>
    </row>
    <row r="38" spans="2:45" x14ac:dyDescent="0.25">
      <c r="B38" s="544" t="s">
        <v>231</v>
      </c>
      <c r="C38" s="544"/>
      <c r="D38" s="544"/>
      <c r="E38" s="547"/>
      <c r="F38" s="547"/>
      <c r="G38" s="547"/>
      <c r="H38" s="547"/>
      <c r="I38" s="547"/>
      <c r="J38" s="547"/>
      <c r="K38" s="547"/>
      <c r="L38" s="547">
        <f t="shared" si="0"/>
        <v>0</v>
      </c>
      <c r="M38" s="547"/>
      <c r="N38" s="547"/>
      <c r="O38" s="547"/>
      <c r="P38" s="547"/>
      <c r="Q38" s="547"/>
      <c r="R38" s="547"/>
      <c r="S38" s="547"/>
      <c r="T38" s="547">
        <f t="shared" si="1"/>
        <v>0</v>
      </c>
      <c r="U38" s="547"/>
      <c r="V38" s="547"/>
      <c r="W38" s="547"/>
      <c r="X38" s="547"/>
      <c r="Y38" s="547"/>
      <c r="Z38" s="547"/>
      <c r="AA38" s="547"/>
      <c r="AB38" s="547">
        <f t="shared" si="2"/>
        <v>0</v>
      </c>
      <c r="AC38" s="547"/>
      <c r="AD38" s="547"/>
      <c r="AE38" s="547"/>
      <c r="AF38" s="547"/>
      <c r="AG38" s="547"/>
      <c r="AH38" s="547"/>
      <c r="AI38" s="547"/>
      <c r="AJ38" s="547">
        <f t="shared" si="5"/>
        <v>0</v>
      </c>
      <c r="AK38" s="547"/>
      <c r="AL38" s="547"/>
      <c r="AM38" s="547"/>
      <c r="AN38" s="547"/>
      <c r="AO38" s="547"/>
      <c r="AP38" s="547"/>
      <c r="AQ38" s="547"/>
      <c r="AR38" s="547">
        <f t="shared" si="6"/>
        <v>0</v>
      </c>
      <c r="AS38" s="544"/>
    </row>
    <row r="39" spans="2:45" x14ac:dyDescent="0.25">
      <c r="B39" s="544" t="s">
        <v>231</v>
      </c>
      <c r="C39" s="544"/>
      <c r="D39" s="544"/>
      <c r="E39" s="547"/>
      <c r="F39" s="547"/>
      <c r="G39" s="547"/>
      <c r="H39" s="547"/>
      <c r="I39" s="547"/>
      <c r="J39" s="547"/>
      <c r="K39" s="547"/>
      <c r="L39" s="547">
        <f t="shared" si="0"/>
        <v>0</v>
      </c>
      <c r="M39" s="547"/>
      <c r="N39" s="547"/>
      <c r="O39" s="547"/>
      <c r="P39" s="547"/>
      <c r="Q39" s="547"/>
      <c r="R39" s="547"/>
      <c r="S39" s="547"/>
      <c r="T39" s="547">
        <f t="shared" si="1"/>
        <v>0</v>
      </c>
      <c r="U39" s="547"/>
      <c r="V39" s="547"/>
      <c r="W39" s="547"/>
      <c r="X39" s="547"/>
      <c r="Y39" s="547"/>
      <c r="Z39" s="547"/>
      <c r="AA39" s="547"/>
      <c r="AB39" s="547">
        <f t="shared" si="2"/>
        <v>0</v>
      </c>
      <c r="AC39" s="547"/>
      <c r="AD39" s="547"/>
      <c r="AE39" s="547"/>
      <c r="AF39" s="547"/>
      <c r="AG39" s="547"/>
      <c r="AH39" s="547"/>
      <c r="AI39" s="547"/>
      <c r="AJ39" s="547">
        <f t="shared" si="5"/>
        <v>0</v>
      </c>
      <c r="AK39" s="547"/>
      <c r="AL39" s="547"/>
      <c r="AM39" s="547"/>
      <c r="AN39" s="547"/>
      <c r="AO39" s="547"/>
      <c r="AP39" s="547"/>
      <c r="AQ39" s="547"/>
      <c r="AR39" s="547">
        <f t="shared" si="6"/>
        <v>0</v>
      </c>
      <c r="AS39" s="544"/>
    </row>
    <row r="40" spans="2:45" x14ac:dyDescent="0.25">
      <c r="B40" s="544"/>
      <c r="C40" s="544"/>
      <c r="D40" s="544"/>
      <c r="E40" s="547"/>
      <c r="F40" s="547"/>
      <c r="G40" s="547"/>
      <c r="H40" s="547"/>
      <c r="I40" s="547"/>
      <c r="J40" s="547"/>
      <c r="K40" s="547"/>
      <c r="L40" s="547">
        <f t="shared" si="0"/>
        <v>0</v>
      </c>
      <c r="M40" s="547"/>
      <c r="N40" s="547"/>
      <c r="O40" s="547"/>
      <c r="P40" s="547"/>
      <c r="Q40" s="547"/>
      <c r="R40" s="547"/>
      <c r="S40" s="547"/>
      <c r="T40" s="547">
        <f t="shared" si="1"/>
        <v>0</v>
      </c>
      <c r="U40" s="547"/>
      <c r="V40" s="547"/>
      <c r="W40" s="547"/>
      <c r="X40" s="547"/>
      <c r="Y40" s="547"/>
      <c r="Z40" s="547"/>
      <c r="AA40" s="547"/>
      <c r="AB40" s="547">
        <f t="shared" si="2"/>
        <v>0</v>
      </c>
      <c r="AC40" s="547"/>
      <c r="AD40" s="547"/>
      <c r="AE40" s="547"/>
      <c r="AF40" s="547"/>
      <c r="AG40" s="547"/>
      <c r="AH40" s="547"/>
      <c r="AI40" s="547"/>
      <c r="AJ40" s="547">
        <f t="shared" si="5"/>
        <v>0</v>
      </c>
      <c r="AK40" s="547"/>
      <c r="AL40" s="547"/>
      <c r="AM40" s="547"/>
      <c r="AN40" s="547"/>
      <c r="AO40" s="547"/>
      <c r="AP40" s="547"/>
      <c r="AQ40" s="547"/>
      <c r="AR40" s="547">
        <f t="shared" si="6"/>
        <v>0</v>
      </c>
      <c r="AS40" s="544"/>
    </row>
    <row r="41" spans="2:45" x14ac:dyDescent="0.25">
      <c r="B41" s="598" t="s">
        <v>86</v>
      </c>
      <c r="C41" s="598"/>
      <c r="D41" s="598"/>
      <c r="E41" s="946">
        <f>SUM(E7,E10,E12,E15,E17,E18)</f>
        <v>0</v>
      </c>
      <c r="F41" s="946"/>
      <c r="G41" s="946"/>
      <c r="H41" s="946"/>
      <c r="I41" s="946"/>
      <c r="J41" s="616">
        <f t="shared" ref="J41:AC41" si="7">SUM(J4:J39)</f>
        <v>0</v>
      </c>
      <c r="K41" s="616">
        <f t="shared" si="7"/>
        <v>0</v>
      </c>
      <c r="L41" s="616">
        <f t="shared" si="7"/>
        <v>0</v>
      </c>
      <c r="M41" s="946">
        <f t="shared" si="7"/>
        <v>0</v>
      </c>
      <c r="N41" s="946"/>
      <c r="O41" s="946"/>
      <c r="P41" s="946"/>
      <c r="Q41" s="946"/>
      <c r="R41" s="616">
        <f t="shared" si="7"/>
        <v>0</v>
      </c>
      <c r="S41" s="616">
        <f t="shared" si="7"/>
        <v>0</v>
      </c>
      <c r="T41" s="616">
        <f t="shared" si="7"/>
        <v>0</v>
      </c>
      <c r="U41" s="946">
        <f t="shared" si="7"/>
        <v>0</v>
      </c>
      <c r="V41" s="946"/>
      <c r="W41" s="946"/>
      <c r="X41" s="946"/>
      <c r="Y41" s="946"/>
      <c r="Z41" s="616">
        <f t="shared" si="7"/>
        <v>0</v>
      </c>
      <c r="AA41" s="616">
        <f t="shared" si="7"/>
        <v>0</v>
      </c>
      <c r="AB41" s="616">
        <f t="shared" si="7"/>
        <v>0</v>
      </c>
      <c r="AC41" s="946">
        <f t="shared" si="7"/>
        <v>0</v>
      </c>
      <c r="AD41" s="946"/>
      <c r="AE41" s="946"/>
      <c r="AF41" s="946"/>
      <c r="AG41" s="946"/>
      <c r="AH41" s="616">
        <f t="shared" ref="AH41:AK41" si="8">SUM(AH4:AH39)</f>
        <v>0</v>
      </c>
      <c r="AI41" s="616">
        <f t="shared" si="8"/>
        <v>0</v>
      </c>
      <c r="AJ41" s="616">
        <f t="shared" si="8"/>
        <v>0</v>
      </c>
      <c r="AK41" s="946">
        <f t="shared" si="8"/>
        <v>0</v>
      </c>
      <c r="AL41" s="946"/>
      <c r="AM41" s="946"/>
      <c r="AN41" s="946"/>
      <c r="AO41" s="946"/>
      <c r="AP41" s="616">
        <f t="shared" ref="AP41:AR41" si="9">SUM(AP4:AP39)</f>
        <v>0</v>
      </c>
      <c r="AQ41" s="616">
        <f t="shared" si="9"/>
        <v>0</v>
      </c>
      <c r="AR41" s="616">
        <f t="shared" si="9"/>
        <v>0</v>
      </c>
      <c r="AS41" s="617"/>
    </row>
  </sheetData>
  <mergeCells count="54">
    <mergeCell ref="AS5:AS20"/>
    <mergeCell ref="AS2:AS3"/>
    <mergeCell ref="E1:L1"/>
    <mergeCell ref="M1:T1"/>
    <mergeCell ref="U1:AB1"/>
    <mergeCell ref="AC1:AJ1"/>
    <mergeCell ref="AK1:AR1"/>
    <mergeCell ref="E2:L2"/>
    <mergeCell ref="M2:T2"/>
    <mergeCell ref="U2:AB2"/>
    <mergeCell ref="AK2:AR2"/>
    <mergeCell ref="M5:Q5"/>
    <mergeCell ref="U5:Y5"/>
    <mergeCell ref="AC5:AG5"/>
    <mergeCell ref="AK5:AO5"/>
    <mergeCell ref="AK7:AO7"/>
    <mergeCell ref="E10:I10"/>
    <mergeCell ref="M10:Q10"/>
    <mergeCell ref="U10:Y10"/>
    <mergeCell ref="AC10:AG10"/>
    <mergeCell ref="AK10:AO10"/>
    <mergeCell ref="AK12:AO12"/>
    <mergeCell ref="E15:I15"/>
    <mergeCell ref="M15:Q15"/>
    <mergeCell ref="U15:Y15"/>
    <mergeCell ref="AC15:AG15"/>
    <mergeCell ref="AK15:AO15"/>
    <mergeCell ref="AK17:AO17"/>
    <mergeCell ref="E18:I18"/>
    <mergeCell ref="M18:Q18"/>
    <mergeCell ref="U18:Y18"/>
    <mergeCell ref="AC18:AG18"/>
    <mergeCell ref="AK18:AO18"/>
    <mergeCell ref="B2:B3"/>
    <mergeCell ref="E17:I17"/>
    <mergeCell ref="M17:Q17"/>
    <mergeCell ref="U17:Y17"/>
    <mergeCell ref="AC17:AG17"/>
    <mergeCell ref="E12:I12"/>
    <mergeCell ref="M12:Q12"/>
    <mergeCell ref="U12:Y12"/>
    <mergeCell ref="AC12:AG12"/>
    <mergeCell ref="E7:I7"/>
    <mergeCell ref="M7:Q7"/>
    <mergeCell ref="U7:Y7"/>
    <mergeCell ref="AC7:AG7"/>
    <mergeCell ref="AC2:AJ2"/>
    <mergeCell ref="C2:C3"/>
    <mergeCell ref="D2:D3"/>
    <mergeCell ref="E41:I41"/>
    <mergeCell ref="M41:Q41"/>
    <mergeCell ref="U41:Y41"/>
    <mergeCell ref="AC41:AG41"/>
    <mergeCell ref="AK41:AO41"/>
  </mergeCells>
  <dataValidations count="3">
    <dataValidation type="list" allowBlank="1" showInputMessage="1" showErrorMessage="1" sqref="C40" xr:uid="{55C98CD6-D978-4BEE-9E6E-3A73807605E7}">
      <formula1>"Wire, Retail"</formula1>
    </dataValidation>
    <dataValidation type="list" allowBlank="1" showInputMessage="1" showErrorMessage="1" sqref="C4:C39" xr:uid="{64AC86C9-F11B-4C69-BF12-D75D93AFDB6F}">
      <formula1>"Wire, Retail, Unallocable"</formula1>
    </dataValidation>
    <dataValidation type="list" allowBlank="1" showInputMessage="1" showErrorMessage="1" sqref="C40" xr:uid="{2001BE53-BCFE-4C7F-B2CA-826F59D167B9}">
      <formula1>#REF!</formula1>
    </dataValidation>
  </dataValidation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4256-D6E5-4450-AA9D-82B0D04339BC}">
  <dimension ref="B2:W52"/>
  <sheetViews>
    <sheetView showGridLines="0" tabSelected="1" topLeftCell="A19" workbookViewId="0">
      <selection activeCell="B35" sqref="B35"/>
    </sheetView>
  </sheetViews>
  <sheetFormatPr defaultColWidth="9.109375" defaultRowHeight="13.8" x14ac:dyDescent="0.25"/>
  <cols>
    <col min="1" max="1" width="4.6640625" style="518" customWidth="1"/>
    <col min="2" max="2" width="78.6640625" style="518" bestFit="1" customWidth="1"/>
    <col min="3" max="3" width="15" style="518" bestFit="1" customWidth="1"/>
    <col min="4" max="6" width="12.5546875" style="518" bestFit="1" customWidth="1"/>
    <col min="7" max="8" width="12.5546875" style="518" customWidth="1"/>
    <col min="9" max="9" width="13.5546875" style="518" bestFit="1" customWidth="1"/>
    <col min="10" max="10" width="17.6640625" style="518" customWidth="1"/>
    <col min="11" max="12" width="12.5546875" style="518" bestFit="1" customWidth="1"/>
    <col min="13" max="14" width="12.5546875" style="518" customWidth="1"/>
    <col min="15" max="15" width="12.5546875" style="518" bestFit="1" customWidth="1"/>
    <col min="16" max="17" width="12.5546875" style="518" customWidth="1"/>
    <col min="18" max="19" width="9.109375" style="518"/>
    <col min="20" max="20" width="6.109375" style="518" customWidth="1"/>
    <col min="21" max="21" width="7.88671875" style="518" bestFit="1" customWidth="1"/>
    <col min="22" max="22" width="6.33203125" style="518" bestFit="1" customWidth="1"/>
    <col min="23" max="16384" width="9.109375" style="518"/>
  </cols>
  <sheetData>
    <row r="2" spans="2:23" x14ac:dyDescent="0.25">
      <c r="B2" s="544"/>
      <c r="C2" s="544"/>
      <c r="D2" s="952" t="s">
        <v>1654</v>
      </c>
      <c r="E2" s="952"/>
      <c r="F2" s="952"/>
      <c r="G2" s="952"/>
      <c r="H2" s="952"/>
      <c r="I2" s="952"/>
      <c r="J2" s="952"/>
      <c r="K2" s="952" t="s">
        <v>1655</v>
      </c>
      <c r="L2" s="952"/>
      <c r="M2" s="952"/>
      <c r="N2" s="952"/>
      <c r="O2" s="952"/>
      <c r="P2" s="952"/>
      <c r="Q2" s="952"/>
    </row>
    <row r="3" spans="2:23" ht="31.5" customHeight="1" x14ac:dyDescent="0.25">
      <c r="B3" s="596" t="s">
        <v>1656</v>
      </c>
      <c r="C3" s="596" t="s">
        <v>1657</v>
      </c>
      <c r="D3" s="623" t="s">
        <v>105</v>
      </c>
      <c r="E3" s="623" t="s">
        <v>104</v>
      </c>
      <c r="F3" s="623" t="s">
        <v>211</v>
      </c>
      <c r="G3" s="623" t="s">
        <v>128</v>
      </c>
      <c r="H3" s="623" t="s">
        <v>485</v>
      </c>
      <c r="I3" s="622" t="s">
        <v>1699</v>
      </c>
      <c r="J3" s="622" t="s">
        <v>1700</v>
      </c>
      <c r="K3" s="623" t="s">
        <v>105</v>
      </c>
      <c r="L3" s="623" t="s">
        <v>104</v>
      </c>
      <c r="M3" s="623" t="s">
        <v>211</v>
      </c>
      <c r="N3" s="623" t="s">
        <v>128</v>
      </c>
      <c r="O3" s="623" t="s">
        <v>485</v>
      </c>
      <c r="P3" s="622" t="s">
        <v>1699</v>
      </c>
      <c r="Q3" s="622" t="s">
        <v>1700</v>
      </c>
    </row>
    <row r="4" spans="2:23" x14ac:dyDescent="0.25">
      <c r="B4" s="544" t="s">
        <v>1658</v>
      </c>
      <c r="C4" s="544" t="s">
        <v>1659</v>
      </c>
      <c r="D4" s="544"/>
      <c r="E4" s="544"/>
      <c r="F4" s="544"/>
      <c r="G4" s="544"/>
      <c r="H4" s="544"/>
      <c r="I4" s="544"/>
      <c r="J4" s="544"/>
      <c r="K4" s="544"/>
      <c r="L4" s="544"/>
      <c r="M4" s="544"/>
      <c r="N4" s="544"/>
      <c r="O4" s="544"/>
      <c r="P4" s="544"/>
      <c r="Q4" s="544"/>
    </row>
    <row r="5" spans="2:23" x14ac:dyDescent="0.25">
      <c r="B5" s="544" t="s">
        <v>1695</v>
      </c>
      <c r="C5" s="544" t="s">
        <v>1660</v>
      </c>
      <c r="D5" s="544"/>
      <c r="E5" s="544"/>
      <c r="F5" s="544"/>
      <c r="G5" s="544"/>
      <c r="H5" s="544"/>
      <c r="I5" s="544"/>
      <c r="J5" s="544"/>
      <c r="K5" s="630"/>
      <c r="L5" s="630"/>
      <c r="M5" s="630"/>
      <c r="N5" s="630"/>
      <c r="O5" s="630"/>
      <c r="P5" s="630"/>
      <c r="Q5" s="630"/>
    </row>
    <row r="6" spans="2:23" x14ac:dyDescent="0.25">
      <c r="B6" s="544" t="s">
        <v>232</v>
      </c>
      <c r="C6" s="544" t="s">
        <v>1660</v>
      </c>
      <c r="D6" s="544"/>
      <c r="E6" s="544"/>
      <c r="F6" s="544"/>
      <c r="G6" s="544"/>
      <c r="H6" s="544"/>
      <c r="I6" s="544"/>
      <c r="J6" s="544"/>
      <c r="K6" s="630"/>
      <c r="L6" s="630"/>
      <c r="M6" s="630"/>
      <c r="N6" s="630"/>
      <c r="O6" s="630"/>
      <c r="P6" s="630"/>
      <c r="Q6" s="630"/>
    </row>
    <row r="7" spans="2:23" x14ac:dyDescent="0.25">
      <c r="B7" s="544" t="s">
        <v>232</v>
      </c>
      <c r="C7" s="544" t="s">
        <v>1660</v>
      </c>
      <c r="D7" s="544"/>
      <c r="E7" s="544"/>
      <c r="F7" s="544"/>
      <c r="G7" s="544"/>
      <c r="H7" s="544"/>
      <c r="I7" s="544"/>
      <c r="J7" s="544"/>
      <c r="K7" s="630"/>
      <c r="L7" s="630"/>
      <c r="M7" s="630"/>
      <c r="N7" s="630"/>
      <c r="O7" s="630"/>
      <c r="P7" s="630"/>
      <c r="Q7" s="630"/>
    </row>
    <row r="8" spans="2:23" x14ac:dyDescent="0.25">
      <c r="B8" s="544" t="s">
        <v>1661</v>
      </c>
      <c r="C8" s="544" t="s">
        <v>1660</v>
      </c>
      <c r="D8" s="544"/>
      <c r="E8" s="544"/>
      <c r="F8" s="544"/>
      <c r="G8" s="544"/>
      <c r="H8" s="544"/>
      <c r="I8" s="544"/>
      <c r="J8" s="544"/>
      <c r="K8" s="630"/>
      <c r="L8" s="630"/>
      <c r="M8" s="630"/>
      <c r="N8" s="630"/>
      <c r="O8" s="630"/>
      <c r="P8" s="630"/>
      <c r="Q8" s="630"/>
      <c r="W8" s="589"/>
    </row>
    <row r="9" spans="2:23" x14ac:dyDescent="0.25">
      <c r="B9" s="544" t="s">
        <v>1696</v>
      </c>
      <c r="C9" s="544" t="s">
        <v>1659</v>
      </c>
      <c r="D9" s="544"/>
      <c r="E9" s="544"/>
      <c r="F9" s="544"/>
      <c r="G9" s="544"/>
      <c r="H9" s="544"/>
      <c r="I9" s="544"/>
      <c r="J9" s="544"/>
      <c r="K9" s="630"/>
      <c r="L9" s="630"/>
      <c r="M9" s="630"/>
      <c r="N9" s="630"/>
      <c r="O9" s="630"/>
      <c r="P9" s="630"/>
      <c r="Q9" s="630"/>
    </row>
    <row r="10" spans="2:23" x14ac:dyDescent="0.25">
      <c r="B10" s="544" t="s">
        <v>1662</v>
      </c>
      <c r="C10" s="544" t="s">
        <v>1663</v>
      </c>
      <c r="D10" s="544"/>
      <c r="E10" s="544"/>
      <c r="F10" s="544"/>
      <c r="G10" s="544"/>
      <c r="H10" s="544"/>
      <c r="I10" s="544"/>
      <c r="J10" s="544"/>
      <c r="K10" s="630"/>
      <c r="L10" s="630"/>
      <c r="M10" s="630"/>
      <c r="N10" s="630"/>
      <c r="O10" s="630"/>
      <c r="P10" s="630"/>
      <c r="Q10" s="630"/>
    </row>
    <row r="11" spans="2:23" x14ac:dyDescent="0.25">
      <c r="B11" s="544" t="s">
        <v>1664</v>
      </c>
      <c r="C11" s="544" t="s">
        <v>1659</v>
      </c>
      <c r="D11" s="544"/>
      <c r="E11" s="544"/>
      <c r="F11" s="544"/>
      <c r="G11" s="544"/>
      <c r="H11" s="544"/>
      <c r="I11" s="544"/>
      <c r="J11" s="544"/>
      <c r="K11" s="630"/>
      <c r="L11" s="630"/>
      <c r="M11" s="630"/>
      <c r="N11" s="630"/>
      <c r="O11" s="630"/>
      <c r="P11" s="630"/>
      <c r="Q11" s="630"/>
    </row>
    <row r="12" spans="2:23" x14ac:dyDescent="0.25">
      <c r="B12" s="544" t="s">
        <v>1665</v>
      </c>
      <c r="C12" s="544" t="s">
        <v>1663</v>
      </c>
      <c r="D12" s="544"/>
      <c r="E12" s="544"/>
      <c r="F12" s="544"/>
      <c r="G12" s="544"/>
      <c r="H12" s="544"/>
      <c r="I12" s="544"/>
      <c r="J12" s="544"/>
      <c r="K12" s="630"/>
      <c r="L12" s="630"/>
      <c r="M12" s="630"/>
      <c r="N12" s="630"/>
      <c r="O12" s="630"/>
      <c r="P12" s="630"/>
      <c r="Q12" s="630"/>
    </row>
    <row r="13" spans="2:23" x14ac:dyDescent="0.25">
      <c r="B13" s="544" t="s">
        <v>1697</v>
      </c>
      <c r="C13" s="544" t="s">
        <v>1659</v>
      </c>
      <c r="D13" s="544"/>
      <c r="E13" s="544"/>
      <c r="F13" s="544"/>
      <c r="G13" s="544"/>
      <c r="H13" s="544"/>
      <c r="I13" s="544"/>
      <c r="J13" s="544"/>
      <c r="K13" s="630"/>
      <c r="L13" s="630"/>
      <c r="M13" s="630"/>
      <c r="N13" s="630"/>
      <c r="O13" s="630"/>
      <c r="P13" s="630"/>
      <c r="Q13" s="630"/>
    </row>
    <row r="14" spans="2:23" x14ac:dyDescent="0.25">
      <c r="B14" s="544" t="s">
        <v>1698</v>
      </c>
      <c r="C14" s="544" t="s">
        <v>1659</v>
      </c>
      <c r="D14" s="544"/>
      <c r="E14" s="544"/>
      <c r="F14" s="544"/>
      <c r="G14" s="544"/>
      <c r="H14" s="544"/>
      <c r="I14" s="544"/>
      <c r="J14" s="544"/>
      <c r="K14" s="630"/>
      <c r="L14" s="630"/>
      <c r="M14" s="630"/>
      <c r="N14" s="630"/>
      <c r="O14" s="630"/>
      <c r="P14" s="630"/>
      <c r="Q14" s="630"/>
    </row>
    <row r="15" spans="2:23" x14ac:dyDescent="0.25">
      <c r="B15" s="544" t="s">
        <v>1666</v>
      </c>
      <c r="C15" s="544"/>
      <c r="D15" s="544"/>
      <c r="E15" s="544"/>
      <c r="F15" s="544"/>
      <c r="G15" s="544"/>
      <c r="H15" s="544"/>
      <c r="I15" s="544"/>
      <c r="J15" s="544"/>
      <c r="K15" s="630"/>
      <c r="L15" s="630"/>
      <c r="M15" s="630"/>
      <c r="N15" s="630"/>
      <c r="O15" s="630"/>
      <c r="P15" s="630"/>
      <c r="Q15" s="630"/>
    </row>
    <row r="16" spans="2:23" x14ac:dyDescent="0.25">
      <c r="B16" s="544" t="s">
        <v>1667</v>
      </c>
      <c r="C16" s="544" t="s">
        <v>1659</v>
      </c>
      <c r="D16" s="544"/>
      <c r="E16" s="544"/>
      <c r="F16" s="544"/>
      <c r="G16" s="544"/>
      <c r="H16" s="544"/>
      <c r="I16" s="544"/>
      <c r="J16" s="544"/>
      <c r="K16" s="630"/>
      <c r="L16" s="630"/>
      <c r="M16" s="630"/>
      <c r="N16" s="630"/>
      <c r="O16" s="630"/>
      <c r="P16" s="630"/>
      <c r="Q16" s="630"/>
    </row>
    <row r="17" spans="2:18" x14ac:dyDescent="0.25">
      <c r="B17" s="544" t="s">
        <v>1668</v>
      </c>
      <c r="C17" s="544" t="s">
        <v>1659</v>
      </c>
      <c r="D17" s="544"/>
      <c r="E17" s="544"/>
      <c r="F17" s="544"/>
      <c r="G17" s="544"/>
      <c r="H17" s="544"/>
      <c r="I17" s="544"/>
      <c r="J17" s="544"/>
      <c r="K17" s="630"/>
      <c r="L17" s="630"/>
      <c r="M17" s="630"/>
      <c r="N17" s="630"/>
      <c r="O17" s="630"/>
      <c r="P17" s="630"/>
      <c r="Q17" s="630"/>
    </row>
    <row r="18" spans="2:18" x14ac:dyDescent="0.25">
      <c r="B18" s="590" t="s">
        <v>1669</v>
      </c>
      <c r="C18" s="544"/>
      <c r="D18" s="630"/>
      <c r="E18" s="630"/>
      <c r="F18" s="630"/>
      <c r="G18" s="630"/>
      <c r="H18" s="630"/>
      <c r="I18" s="630"/>
      <c r="J18" s="630"/>
      <c r="K18" s="544"/>
      <c r="L18" s="544"/>
      <c r="M18" s="544"/>
      <c r="N18" s="544"/>
      <c r="O18" s="544"/>
      <c r="P18" s="544"/>
      <c r="Q18" s="544"/>
    </row>
    <row r="19" spans="2:18" x14ac:dyDescent="0.25">
      <c r="B19" s="583" t="s">
        <v>1670</v>
      </c>
      <c r="C19" s="544" t="s">
        <v>1381</v>
      </c>
      <c r="D19" s="630"/>
      <c r="E19" s="630"/>
      <c r="F19" s="630"/>
      <c r="G19" s="630"/>
      <c r="H19" s="630"/>
      <c r="I19" s="630"/>
      <c r="J19" s="630"/>
      <c r="K19" s="544"/>
      <c r="L19" s="544"/>
      <c r="M19" s="544"/>
      <c r="N19" s="544"/>
      <c r="O19" s="544"/>
      <c r="P19" s="544"/>
      <c r="Q19" s="544"/>
    </row>
    <row r="20" spans="2:18" x14ac:dyDescent="0.25">
      <c r="B20" s="583" t="s">
        <v>1671</v>
      </c>
      <c r="C20" s="544" t="s">
        <v>1381</v>
      </c>
      <c r="D20" s="630"/>
      <c r="E20" s="630"/>
      <c r="F20" s="630"/>
      <c r="G20" s="630"/>
      <c r="H20" s="630"/>
      <c r="I20" s="630"/>
      <c r="J20" s="630"/>
      <c r="K20" s="544"/>
      <c r="L20" s="544"/>
      <c r="M20" s="544"/>
      <c r="N20" s="544"/>
      <c r="O20" s="544"/>
      <c r="P20" s="544"/>
      <c r="Q20" s="544"/>
    </row>
    <row r="21" spans="2:18" x14ac:dyDescent="0.25">
      <c r="B21" s="591" t="s">
        <v>1211</v>
      </c>
      <c r="C21" s="544" t="s">
        <v>1381</v>
      </c>
      <c r="D21" s="630"/>
      <c r="E21" s="630"/>
      <c r="F21" s="630"/>
      <c r="G21" s="630"/>
      <c r="H21" s="630"/>
      <c r="I21" s="630"/>
      <c r="J21" s="630"/>
      <c r="K21" s="544"/>
      <c r="L21" s="544"/>
      <c r="M21" s="544"/>
      <c r="N21" s="544"/>
      <c r="O21" s="544"/>
      <c r="P21" s="544"/>
      <c r="Q21" s="544"/>
    </row>
    <row r="22" spans="2:18" x14ac:dyDescent="0.25">
      <c r="B22" s="591" t="s">
        <v>1672</v>
      </c>
      <c r="C22" s="544" t="s">
        <v>1381</v>
      </c>
      <c r="D22" s="630"/>
      <c r="E22" s="630"/>
      <c r="F22" s="630"/>
      <c r="G22" s="630"/>
      <c r="H22" s="630"/>
      <c r="I22" s="630"/>
      <c r="J22" s="630"/>
      <c r="K22" s="544"/>
      <c r="L22" s="544"/>
      <c r="M22" s="544"/>
      <c r="N22" s="544"/>
      <c r="O22" s="544"/>
      <c r="P22" s="544"/>
      <c r="Q22" s="544"/>
    </row>
    <row r="23" spans="2:18" x14ac:dyDescent="0.25">
      <c r="B23" s="591" t="s">
        <v>1673</v>
      </c>
      <c r="C23" s="544" t="s">
        <v>1381</v>
      </c>
      <c r="D23" s="630"/>
      <c r="E23" s="630"/>
      <c r="F23" s="630"/>
      <c r="G23" s="630"/>
      <c r="H23" s="630"/>
      <c r="I23" s="630"/>
      <c r="J23" s="630"/>
      <c r="K23" s="544"/>
      <c r="L23" s="527"/>
      <c r="M23" s="527"/>
      <c r="N23" s="527"/>
      <c r="O23" s="527"/>
      <c r="P23" s="527"/>
      <c r="Q23" s="527"/>
    </row>
    <row r="24" spans="2:18" x14ac:dyDescent="0.25">
      <c r="B24" s="583" t="s">
        <v>1674</v>
      </c>
      <c r="C24" s="544" t="s">
        <v>1381</v>
      </c>
      <c r="D24" s="630"/>
      <c r="E24" s="630"/>
      <c r="F24" s="630"/>
      <c r="G24" s="630"/>
      <c r="H24" s="630"/>
      <c r="I24" s="630"/>
      <c r="J24" s="630"/>
      <c r="K24" s="544"/>
      <c r="L24" s="527"/>
      <c r="M24" s="527"/>
      <c r="N24" s="527"/>
      <c r="O24" s="527"/>
      <c r="P24" s="527"/>
      <c r="Q24" s="527"/>
    </row>
    <row r="25" spans="2:18" x14ac:dyDescent="0.25">
      <c r="B25" s="583" t="s">
        <v>1675</v>
      </c>
      <c r="C25" s="544" t="s">
        <v>1381</v>
      </c>
      <c r="D25" s="630"/>
      <c r="E25" s="630"/>
      <c r="F25" s="630"/>
      <c r="G25" s="630"/>
      <c r="H25" s="630"/>
      <c r="I25" s="630"/>
      <c r="J25" s="630"/>
      <c r="K25" s="544"/>
      <c r="L25" s="544"/>
      <c r="M25" s="544"/>
      <c r="N25" s="544"/>
      <c r="O25" s="544"/>
      <c r="P25" s="544"/>
      <c r="Q25" s="544"/>
    </row>
    <row r="26" spans="2:18" x14ac:dyDescent="0.25">
      <c r="B26" s="590" t="s">
        <v>1676</v>
      </c>
      <c r="C26" s="544"/>
      <c r="D26" s="630"/>
      <c r="E26" s="630"/>
      <c r="F26" s="630"/>
      <c r="G26" s="630"/>
      <c r="H26" s="630"/>
      <c r="I26" s="630"/>
      <c r="J26" s="630"/>
      <c r="K26" s="544"/>
      <c r="L26" s="544"/>
      <c r="M26" s="544"/>
      <c r="N26" s="544"/>
      <c r="O26" s="544"/>
      <c r="P26" s="544"/>
      <c r="Q26" s="544"/>
    </row>
    <row r="27" spans="2:18" x14ac:dyDescent="0.25">
      <c r="B27" s="583" t="s">
        <v>1670</v>
      </c>
      <c r="C27" s="544" t="s">
        <v>1126</v>
      </c>
      <c r="D27" s="630"/>
      <c r="E27" s="630"/>
      <c r="F27" s="630"/>
      <c r="G27" s="630"/>
      <c r="H27" s="630"/>
      <c r="I27" s="630"/>
      <c r="J27" s="630"/>
      <c r="K27" s="544"/>
      <c r="L27" s="544"/>
      <c r="M27" s="544"/>
      <c r="N27" s="544"/>
      <c r="O27" s="544"/>
      <c r="P27" s="544"/>
      <c r="Q27" s="544"/>
    </row>
    <row r="28" spans="2:18" x14ac:dyDescent="0.25">
      <c r="B28" s="583" t="s">
        <v>1671</v>
      </c>
      <c r="C28" s="544" t="s">
        <v>1126</v>
      </c>
      <c r="D28" s="630"/>
      <c r="E28" s="630"/>
      <c r="F28" s="630"/>
      <c r="G28" s="630"/>
      <c r="H28" s="630"/>
      <c r="I28" s="630"/>
      <c r="J28" s="630"/>
      <c r="K28" s="544"/>
      <c r="L28" s="544"/>
      <c r="M28" s="544"/>
      <c r="N28" s="544"/>
      <c r="O28" s="544"/>
      <c r="P28" s="544"/>
      <c r="Q28" s="544"/>
    </row>
    <row r="29" spans="2:18" x14ac:dyDescent="0.25">
      <c r="B29" s="591" t="s">
        <v>1211</v>
      </c>
      <c r="C29" s="544" t="s">
        <v>1126</v>
      </c>
      <c r="D29" s="630"/>
      <c r="E29" s="630"/>
      <c r="F29" s="630"/>
      <c r="G29" s="630"/>
      <c r="H29" s="630"/>
      <c r="I29" s="630"/>
      <c r="J29" s="630"/>
      <c r="K29" s="544"/>
      <c r="L29" s="544"/>
      <c r="M29" s="544"/>
      <c r="N29" s="544"/>
      <c r="O29" s="544"/>
      <c r="P29" s="544"/>
      <c r="Q29" s="544"/>
    </row>
    <row r="30" spans="2:18" x14ac:dyDescent="0.25">
      <c r="B30" s="591" t="s">
        <v>1672</v>
      </c>
      <c r="C30" s="544" t="s">
        <v>1126</v>
      </c>
      <c r="D30" s="630"/>
      <c r="E30" s="630"/>
      <c r="F30" s="630"/>
      <c r="G30" s="630"/>
      <c r="H30" s="630"/>
      <c r="I30" s="630"/>
      <c r="J30" s="630"/>
      <c r="K30" s="544"/>
      <c r="L30" s="544"/>
      <c r="M30" s="544"/>
      <c r="N30" s="544"/>
      <c r="O30" s="544"/>
      <c r="P30" s="544"/>
      <c r="Q30" s="544"/>
    </row>
    <row r="31" spans="2:18" x14ac:dyDescent="0.25">
      <c r="B31" s="591" t="s">
        <v>1673</v>
      </c>
      <c r="C31" s="544" t="s">
        <v>1126</v>
      </c>
      <c r="D31" s="630"/>
      <c r="E31" s="630"/>
      <c r="F31" s="630"/>
      <c r="G31" s="630"/>
      <c r="H31" s="630"/>
      <c r="I31" s="630"/>
      <c r="J31" s="630"/>
      <c r="K31" s="520"/>
      <c r="L31" s="544"/>
      <c r="M31" s="544"/>
      <c r="N31" s="544"/>
      <c r="O31" s="544"/>
      <c r="P31" s="544"/>
      <c r="Q31" s="544"/>
      <c r="R31" s="592"/>
    </row>
    <row r="32" spans="2:18" x14ac:dyDescent="0.25">
      <c r="B32" s="583" t="s">
        <v>1674</v>
      </c>
      <c r="C32" s="544" t="s">
        <v>1126</v>
      </c>
      <c r="D32" s="630"/>
      <c r="E32" s="630"/>
      <c r="F32" s="630"/>
      <c r="G32" s="630"/>
      <c r="H32" s="630"/>
      <c r="I32" s="630"/>
      <c r="J32" s="630"/>
      <c r="K32" s="520"/>
      <c r="L32" s="544"/>
      <c r="M32" s="544"/>
      <c r="N32" s="544"/>
      <c r="O32" s="544"/>
      <c r="P32" s="544"/>
      <c r="Q32" s="544"/>
    </row>
    <row r="33" spans="2:17" x14ac:dyDescent="0.25">
      <c r="B33" s="583" t="s">
        <v>1675</v>
      </c>
      <c r="C33" s="544" t="s">
        <v>1126</v>
      </c>
      <c r="D33" s="630"/>
      <c r="E33" s="630"/>
      <c r="F33" s="630"/>
      <c r="G33" s="630"/>
      <c r="H33" s="630"/>
      <c r="I33" s="630"/>
      <c r="J33" s="630"/>
      <c r="K33" s="544"/>
      <c r="L33" s="544"/>
      <c r="M33" s="544"/>
      <c r="N33" s="544"/>
      <c r="O33" s="544"/>
      <c r="P33" s="544"/>
      <c r="Q33" s="544"/>
    </row>
    <row r="34" spans="2:17" x14ac:dyDescent="0.25">
      <c r="B34" s="583" t="s">
        <v>1729</v>
      </c>
      <c r="C34" s="544" t="s">
        <v>1126</v>
      </c>
      <c r="D34" s="630"/>
      <c r="E34" s="630"/>
      <c r="F34" s="630"/>
      <c r="G34" s="630"/>
      <c r="H34" s="630"/>
      <c r="I34" s="630"/>
      <c r="J34" s="630"/>
      <c r="K34" s="544"/>
      <c r="L34" s="544"/>
      <c r="M34" s="544"/>
      <c r="N34" s="544"/>
      <c r="O34" s="544"/>
      <c r="P34" s="544"/>
      <c r="Q34" s="544"/>
    </row>
    <row r="35" spans="2:17" x14ac:dyDescent="0.25">
      <c r="B35" s="590" t="s">
        <v>1677</v>
      </c>
      <c r="C35" s="544"/>
      <c r="D35" s="630"/>
      <c r="E35" s="630"/>
      <c r="F35" s="630"/>
      <c r="G35" s="630"/>
      <c r="H35" s="630"/>
      <c r="I35" s="630"/>
      <c r="J35" s="630"/>
      <c r="K35" s="544"/>
      <c r="L35" s="544"/>
      <c r="M35" s="544"/>
      <c r="N35" s="544"/>
      <c r="O35" s="544"/>
      <c r="P35" s="544"/>
      <c r="Q35" s="544"/>
    </row>
    <row r="36" spans="2:17" x14ac:dyDescent="0.25">
      <c r="B36" s="583" t="s">
        <v>1670</v>
      </c>
      <c r="C36" s="544" t="s">
        <v>1678</v>
      </c>
      <c r="D36" s="630"/>
      <c r="E36" s="630"/>
      <c r="F36" s="630"/>
      <c r="G36" s="630"/>
      <c r="H36" s="630"/>
      <c r="I36" s="630"/>
      <c r="J36" s="630"/>
      <c r="K36" s="544"/>
      <c r="L36" s="544"/>
      <c r="M36" s="544"/>
      <c r="N36" s="544"/>
      <c r="O36" s="544"/>
      <c r="P36" s="544"/>
      <c r="Q36" s="544"/>
    </row>
    <row r="37" spans="2:17" x14ac:dyDescent="0.25">
      <c r="B37" s="583" t="s">
        <v>1671</v>
      </c>
      <c r="C37" s="544" t="s">
        <v>1678</v>
      </c>
      <c r="D37" s="630"/>
      <c r="E37" s="630"/>
      <c r="F37" s="630"/>
      <c r="G37" s="630"/>
      <c r="H37" s="630"/>
      <c r="I37" s="630"/>
      <c r="J37" s="630"/>
      <c r="K37" s="544"/>
      <c r="L37" s="544"/>
      <c r="M37" s="544"/>
      <c r="N37" s="544"/>
      <c r="O37" s="544"/>
      <c r="P37" s="544"/>
      <c r="Q37" s="544"/>
    </row>
    <row r="38" spans="2:17" x14ac:dyDescent="0.25">
      <c r="B38" s="591" t="s">
        <v>1211</v>
      </c>
      <c r="C38" s="544" t="s">
        <v>1678</v>
      </c>
      <c r="D38" s="630"/>
      <c r="E38" s="630"/>
      <c r="F38" s="630"/>
      <c r="G38" s="630"/>
      <c r="H38" s="630"/>
      <c r="I38" s="630"/>
      <c r="J38" s="630"/>
      <c r="K38" s="544"/>
      <c r="L38" s="544"/>
      <c r="M38" s="544"/>
      <c r="N38" s="544"/>
      <c r="O38" s="544"/>
      <c r="P38" s="544"/>
      <c r="Q38" s="544"/>
    </row>
    <row r="39" spans="2:17" x14ac:dyDescent="0.25">
      <c r="B39" s="591" t="s">
        <v>1672</v>
      </c>
      <c r="C39" s="544" t="s">
        <v>1678</v>
      </c>
      <c r="D39" s="630"/>
      <c r="E39" s="630"/>
      <c r="F39" s="630"/>
      <c r="G39" s="630"/>
      <c r="H39" s="630"/>
      <c r="I39" s="630"/>
      <c r="J39" s="630"/>
      <c r="K39" s="544"/>
      <c r="L39" s="544"/>
      <c r="M39" s="544"/>
      <c r="N39" s="544"/>
      <c r="O39" s="544"/>
      <c r="P39" s="544"/>
      <c r="Q39" s="544"/>
    </row>
    <row r="40" spans="2:17" x14ac:dyDescent="0.25">
      <c r="B40" s="591" t="s">
        <v>1673</v>
      </c>
      <c r="C40" s="544" t="s">
        <v>1678</v>
      </c>
      <c r="D40" s="630"/>
      <c r="E40" s="630"/>
      <c r="F40" s="630"/>
      <c r="G40" s="630"/>
      <c r="H40" s="630"/>
      <c r="I40" s="630"/>
      <c r="J40" s="630"/>
      <c r="K40" s="593"/>
      <c r="L40" s="544"/>
      <c r="M40" s="544"/>
      <c r="N40" s="544"/>
      <c r="O40" s="544"/>
      <c r="P40" s="544"/>
      <c r="Q40" s="544"/>
    </row>
    <row r="41" spans="2:17" x14ac:dyDescent="0.25">
      <c r="B41" s="583" t="s">
        <v>1674</v>
      </c>
      <c r="C41" s="544" t="s">
        <v>1678</v>
      </c>
      <c r="D41" s="630"/>
      <c r="E41" s="630"/>
      <c r="F41" s="630"/>
      <c r="G41" s="630"/>
      <c r="H41" s="630"/>
      <c r="I41" s="630"/>
      <c r="J41" s="630"/>
      <c r="K41" s="593"/>
      <c r="L41" s="544"/>
      <c r="M41" s="544"/>
      <c r="N41" s="544"/>
      <c r="O41" s="544"/>
      <c r="P41" s="544"/>
      <c r="Q41" s="544"/>
    </row>
    <row r="42" spans="2:17" x14ac:dyDescent="0.25">
      <c r="B42" s="583" t="s">
        <v>1675</v>
      </c>
      <c r="C42" s="544" t="s">
        <v>1679</v>
      </c>
      <c r="D42" s="630"/>
      <c r="E42" s="630"/>
      <c r="F42" s="630"/>
      <c r="G42" s="630"/>
      <c r="H42" s="630"/>
      <c r="I42" s="630"/>
      <c r="J42" s="630"/>
      <c r="K42" s="593"/>
      <c r="L42" s="544"/>
      <c r="M42" s="544"/>
      <c r="N42" s="544"/>
      <c r="O42" s="544"/>
      <c r="P42" s="544"/>
      <c r="Q42" s="544"/>
    </row>
    <row r="43" spans="2:17" x14ac:dyDescent="0.25">
      <c r="B43" s="590" t="s">
        <v>1680</v>
      </c>
      <c r="C43" s="544"/>
      <c r="D43" s="630"/>
      <c r="E43" s="630"/>
      <c r="F43" s="630"/>
      <c r="G43" s="630"/>
      <c r="H43" s="630"/>
      <c r="I43" s="630"/>
      <c r="J43" s="630"/>
      <c r="K43" s="593"/>
      <c r="L43" s="544"/>
      <c r="M43" s="544"/>
      <c r="N43" s="544"/>
      <c r="O43" s="544"/>
      <c r="P43" s="544"/>
      <c r="Q43" s="544"/>
    </row>
    <row r="44" spans="2:17" x14ac:dyDescent="0.25">
      <c r="B44" s="583" t="s">
        <v>1670</v>
      </c>
      <c r="C44" s="544" t="s">
        <v>1678</v>
      </c>
      <c r="D44" s="630"/>
      <c r="E44" s="630"/>
      <c r="F44" s="630"/>
      <c r="G44" s="630"/>
      <c r="H44" s="630"/>
      <c r="I44" s="630"/>
      <c r="J44" s="630"/>
      <c r="K44" s="593"/>
      <c r="L44" s="544"/>
      <c r="M44" s="544"/>
      <c r="N44" s="544"/>
      <c r="O44" s="544"/>
      <c r="P44" s="544"/>
      <c r="Q44" s="544"/>
    </row>
    <row r="45" spans="2:17" x14ac:dyDescent="0.25">
      <c r="B45" s="583" t="s">
        <v>1671</v>
      </c>
      <c r="C45" s="544" t="s">
        <v>1678</v>
      </c>
      <c r="D45" s="630"/>
      <c r="E45" s="630"/>
      <c r="F45" s="630"/>
      <c r="G45" s="630"/>
      <c r="H45" s="630"/>
      <c r="I45" s="630"/>
      <c r="J45" s="630"/>
      <c r="K45" s="593"/>
      <c r="L45" s="544"/>
      <c r="M45" s="544"/>
      <c r="N45" s="544"/>
      <c r="O45" s="544"/>
      <c r="P45" s="544"/>
      <c r="Q45" s="544"/>
    </row>
    <row r="46" spans="2:17" x14ac:dyDescent="0.25">
      <c r="B46" s="591" t="s">
        <v>1211</v>
      </c>
      <c r="C46" s="544" t="s">
        <v>1678</v>
      </c>
      <c r="D46" s="630"/>
      <c r="E46" s="630"/>
      <c r="F46" s="630"/>
      <c r="G46" s="630"/>
      <c r="H46" s="630"/>
      <c r="I46" s="630"/>
      <c r="J46" s="630"/>
      <c r="K46" s="593"/>
      <c r="L46" s="544"/>
      <c r="M46" s="544"/>
      <c r="N46" s="544"/>
      <c r="O46" s="544"/>
      <c r="P46" s="544"/>
      <c r="Q46" s="544"/>
    </row>
    <row r="47" spans="2:17" x14ac:dyDescent="0.25">
      <c r="B47" s="591" t="s">
        <v>1672</v>
      </c>
      <c r="C47" s="544" t="s">
        <v>1678</v>
      </c>
      <c r="D47" s="630"/>
      <c r="E47" s="630"/>
      <c r="F47" s="630"/>
      <c r="G47" s="630"/>
      <c r="H47" s="630"/>
      <c r="I47" s="630"/>
      <c r="J47" s="630"/>
      <c r="K47" s="593"/>
      <c r="L47" s="544"/>
      <c r="M47" s="544"/>
      <c r="N47" s="544"/>
      <c r="O47" s="544"/>
      <c r="P47" s="544"/>
      <c r="Q47" s="544"/>
    </row>
    <row r="48" spans="2:17" x14ac:dyDescent="0.25">
      <c r="B48" s="591" t="s">
        <v>1673</v>
      </c>
      <c r="C48" s="544" t="s">
        <v>1678</v>
      </c>
      <c r="D48" s="630"/>
      <c r="E48" s="630"/>
      <c r="F48" s="630"/>
      <c r="G48" s="630"/>
      <c r="H48" s="630"/>
      <c r="I48" s="630"/>
      <c r="J48" s="630"/>
      <c r="K48" s="593"/>
      <c r="L48" s="544"/>
      <c r="M48" s="544"/>
      <c r="N48" s="544"/>
      <c r="O48" s="544"/>
      <c r="P48" s="544"/>
      <c r="Q48" s="544"/>
    </row>
    <row r="49" spans="2:17" x14ac:dyDescent="0.25">
      <c r="B49" s="583" t="s">
        <v>1674</v>
      </c>
      <c r="C49" s="544" t="s">
        <v>1678</v>
      </c>
      <c r="D49" s="630"/>
      <c r="E49" s="630"/>
      <c r="F49" s="630"/>
      <c r="G49" s="630"/>
      <c r="H49" s="630"/>
      <c r="I49" s="630"/>
      <c r="J49" s="630"/>
      <c r="K49" s="593"/>
      <c r="L49" s="544"/>
      <c r="M49" s="544"/>
      <c r="N49" s="544"/>
      <c r="O49" s="544"/>
      <c r="P49" s="544"/>
      <c r="Q49" s="544"/>
    </row>
    <row r="50" spans="2:17" x14ac:dyDescent="0.25">
      <c r="B50" s="583" t="s">
        <v>1675</v>
      </c>
      <c r="C50" s="544" t="s">
        <v>1679</v>
      </c>
      <c r="D50" s="630"/>
      <c r="E50" s="630"/>
      <c r="F50" s="630"/>
      <c r="G50" s="630"/>
      <c r="H50" s="630"/>
      <c r="I50" s="630"/>
      <c r="J50" s="630"/>
      <c r="K50" s="544"/>
      <c r="L50" s="544"/>
      <c r="M50" s="544"/>
      <c r="N50" s="544"/>
      <c r="O50" s="544"/>
      <c r="P50" s="544"/>
      <c r="Q50" s="544"/>
    </row>
    <row r="51" spans="2:17" x14ac:dyDescent="0.25">
      <c r="B51" s="594"/>
    </row>
    <row r="52" spans="2:17" x14ac:dyDescent="0.25">
      <c r="B52" s="594"/>
    </row>
  </sheetData>
  <mergeCells count="2">
    <mergeCell ref="K2:Q2"/>
    <mergeCell ref="D2:J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7707-8FE3-44D4-ACB4-D6A6E4D6C022}">
  <sheetPr>
    <pageSetUpPr fitToPage="1"/>
  </sheetPr>
  <dimension ref="B2:P55"/>
  <sheetViews>
    <sheetView showGridLines="0" view="pageBreakPreview" topLeftCell="A35" zoomScaleNormal="75" zoomScaleSheetLayoutView="100" workbookViewId="0">
      <selection activeCell="C41" sqref="C41"/>
    </sheetView>
  </sheetViews>
  <sheetFormatPr defaultColWidth="9.21875" defaultRowHeight="13.8" x14ac:dyDescent="0.25"/>
  <cols>
    <col min="1" max="1" width="9.21875" style="76"/>
    <col min="2" max="2" width="7.6640625" style="329" bestFit="1" customWidth="1"/>
    <col min="3" max="3" width="53.77734375" style="76" bestFit="1" customWidth="1"/>
    <col min="4" max="4" width="5.5546875" style="76" bestFit="1" customWidth="1"/>
    <col min="5" max="5" width="11.6640625" style="76" bestFit="1" customWidth="1"/>
    <col min="6" max="6" width="7.109375" style="76" bestFit="1" customWidth="1"/>
    <col min="7" max="7" width="13.21875" style="76" bestFit="1" customWidth="1"/>
    <col min="8" max="11" width="13.21875" style="76" customWidth="1"/>
    <col min="12" max="16" width="11.5546875" style="76" bestFit="1" customWidth="1"/>
    <col min="17" max="252" width="9.21875" style="76"/>
    <col min="253" max="253" width="6.77734375" style="76" customWidth="1"/>
    <col min="254" max="254" width="7" style="76" customWidth="1"/>
    <col min="255" max="255" width="17.77734375" style="76" bestFit="1" customWidth="1"/>
    <col min="256" max="256" width="12.77734375" style="76" customWidth="1"/>
    <col min="257" max="257" width="24" style="76" customWidth="1"/>
    <col min="258" max="258" width="13.44140625" style="76" bestFit="1" customWidth="1"/>
    <col min="259" max="259" width="13.77734375" style="76" customWidth="1"/>
    <col min="260" max="260" width="13.21875" style="76" customWidth="1"/>
    <col min="261" max="261" width="22.44140625" style="76" customWidth="1"/>
    <col min="262" max="262" width="18.44140625" style="76" customWidth="1"/>
    <col min="263" max="263" width="22" style="76" customWidth="1"/>
    <col min="264" max="264" width="21.21875" style="76" customWidth="1"/>
    <col min="265" max="265" width="23" style="76" customWidth="1"/>
    <col min="266" max="508" width="9.21875" style="76"/>
    <col min="509" max="509" width="6.77734375" style="76" customWidth="1"/>
    <col min="510" max="510" width="7" style="76" customWidth="1"/>
    <col min="511" max="511" width="17.77734375" style="76" bestFit="1" customWidth="1"/>
    <col min="512" max="512" width="12.77734375" style="76" customWidth="1"/>
    <col min="513" max="513" width="24" style="76" customWidth="1"/>
    <col min="514" max="514" width="13.44140625" style="76" bestFit="1" customWidth="1"/>
    <col min="515" max="515" width="13.77734375" style="76" customWidth="1"/>
    <col min="516" max="516" width="13.21875" style="76" customWidth="1"/>
    <col min="517" max="517" width="22.44140625" style="76" customWidth="1"/>
    <col min="518" max="518" width="18.44140625" style="76" customWidth="1"/>
    <col min="519" max="519" width="22" style="76" customWidth="1"/>
    <col min="520" max="520" width="21.21875" style="76" customWidth="1"/>
    <col min="521" max="521" width="23" style="76" customWidth="1"/>
    <col min="522" max="764" width="9.21875" style="76"/>
    <col min="765" max="765" width="6.77734375" style="76" customWidth="1"/>
    <col min="766" max="766" width="7" style="76" customWidth="1"/>
    <col min="767" max="767" width="17.77734375" style="76" bestFit="1" customWidth="1"/>
    <col min="768" max="768" width="12.77734375" style="76" customWidth="1"/>
    <col min="769" max="769" width="24" style="76" customWidth="1"/>
    <col min="770" max="770" width="13.44140625" style="76" bestFit="1" customWidth="1"/>
    <col min="771" max="771" width="13.77734375" style="76" customWidth="1"/>
    <col min="772" max="772" width="13.21875" style="76" customWidth="1"/>
    <col min="773" max="773" width="22.44140625" style="76" customWidth="1"/>
    <col min="774" max="774" width="18.44140625" style="76" customWidth="1"/>
    <col min="775" max="775" width="22" style="76" customWidth="1"/>
    <col min="776" max="776" width="21.21875" style="76" customWidth="1"/>
    <col min="777" max="777" width="23" style="76" customWidth="1"/>
    <col min="778" max="1020" width="9.21875" style="76"/>
    <col min="1021" max="1021" width="6.77734375" style="76" customWidth="1"/>
    <col min="1022" max="1022" width="7" style="76" customWidth="1"/>
    <col min="1023" max="1023" width="17.77734375" style="76" bestFit="1" customWidth="1"/>
    <col min="1024" max="1024" width="12.77734375" style="76" customWidth="1"/>
    <col min="1025" max="1025" width="24" style="76" customWidth="1"/>
    <col min="1026" max="1026" width="13.44140625" style="76" bestFit="1" customWidth="1"/>
    <col min="1027" max="1027" width="13.77734375" style="76" customWidth="1"/>
    <col min="1028" max="1028" width="13.21875" style="76" customWidth="1"/>
    <col min="1029" max="1029" width="22.44140625" style="76" customWidth="1"/>
    <col min="1030" max="1030" width="18.44140625" style="76" customWidth="1"/>
    <col min="1031" max="1031" width="22" style="76" customWidth="1"/>
    <col min="1032" max="1032" width="21.21875" style="76" customWidth="1"/>
    <col min="1033" max="1033" width="23" style="76" customWidth="1"/>
    <col min="1034" max="1276" width="9.21875" style="76"/>
    <col min="1277" max="1277" width="6.77734375" style="76" customWidth="1"/>
    <col min="1278" max="1278" width="7" style="76" customWidth="1"/>
    <col min="1279" max="1279" width="17.77734375" style="76" bestFit="1" customWidth="1"/>
    <col min="1280" max="1280" width="12.77734375" style="76" customWidth="1"/>
    <col min="1281" max="1281" width="24" style="76" customWidth="1"/>
    <col min="1282" max="1282" width="13.44140625" style="76" bestFit="1" customWidth="1"/>
    <col min="1283" max="1283" width="13.77734375" style="76" customWidth="1"/>
    <col min="1284" max="1284" width="13.21875" style="76" customWidth="1"/>
    <col min="1285" max="1285" width="22.44140625" style="76" customWidth="1"/>
    <col min="1286" max="1286" width="18.44140625" style="76" customWidth="1"/>
    <col min="1287" max="1287" width="22" style="76" customWidth="1"/>
    <col min="1288" max="1288" width="21.21875" style="76" customWidth="1"/>
    <col min="1289" max="1289" width="23" style="76" customWidth="1"/>
    <col min="1290" max="1532" width="9.21875" style="76"/>
    <col min="1533" max="1533" width="6.77734375" style="76" customWidth="1"/>
    <col min="1534" max="1534" width="7" style="76" customWidth="1"/>
    <col min="1535" max="1535" width="17.77734375" style="76" bestFit="1" customWidth="1"/>
    <col min="1536" max="1536" width="12.77734375" style="76" customWidth="1"/>
    <col min="1537" max="1537" width="24" style="76" customWidth="1"/>
    <col min="1538" max="1538" width="13.44140625" style="76" bestFit="1" customWidth="1"/>
    <col min="1539" max="1539" width="13.77734375" style="76" customWidth="1"/>
    <col min="1540" max="1540" width="13.21875" style="76" customWidth="1"/>
    <col min="1541" max="1541" width="22.44140625" style="76" customWidth="1"/>
    <col min="1542" max="1542" width="18.44140625" style="76" customWidth="1"/>
    <col min="1543" max="1543" width="22" style="76" customWidth="1"/>
    <col min="1544" max="1544" width="21.21875" style="76" customWidth="1"/>
    <col min="1545" max="1545" width="23" style="76" customWidth="1"/>
    <col min="1546" max="1788" width="9.21875" style="76"/>
    <col min="1789" max="1789" width="6.77734375" style="76" customWidth="1"/>
    <col min="1790" max="1790" width="7" style="76" customWidth="1"/>
    <col min="1791" max="1791" width="17.77734375" style="76" bestFit="1" customWidth="1"/>
    <col min="1792" max="1792" width="12.77734375" style="76" customWidth="1"/>
    <col min="1793" max="1793" width="24" style="76" customWidth="1"/>
    <col min="1794" max="1794" width="13.44140625" style="76" bestFit="1" customWidth="1"/>
    <col min="1795" max="1795" width="13.77734375" style="76" customWidth="1"/>
    <col min="1796" max="1796" width="13.21875" style="76" customWidth="1"/>
    <col min="1797" max="1797" width="22.44140625" style="76" customWidth="1"/>
    <col min="1798" max="1798" width="18.44140625" style="76" customWidth="1"/>
    <col min="1799" max="1799" width="22" style="76" customWidth="1"/>
    <col min="1800" max="1800" width="21.21875" style="76" customWidth="1"/>
    <col min="1801" max="1801" width="23" style="76" customWidth="1"/>
    <col min="1802" max="2044" width="9.21875" style="76"/>
    <col min="2045" max="2045" width="6.77734375" style="76" customWidth="1"/>
    <col min="2046" max="2046" width="7" style="76" customWidth="1"/>
    <col min="2047" max="2047" width="17.77734375" style="76" bestFit="1" customWidth="1"/>
    <col min="2048" max="2048" width="12.77734375" style="76" customWidth="1"/>
    <col min="2049" max="2049" width="24" style="76" customWidth="1"/>
    <col min="2050" max="2050" width="13.44140625" style="76" bestFit="1" customWidth="1"/>
    <col min="2051" max="2051" width="13.77734375" style="76" customWidth="1"/>
    <col min="2052" max="2052" width="13.21875" style="76" customWidth="1"/>
    <col min="2053" max="2053" width="22.44140625" style="76" customWidth="1"/>
    <col min="2054" max="2054" width="18.44140625" style="76" customWidth="1"/>
    <col min="2055" max="2055" width="22" style="76" customWidth="1"/>
    <col min="2056" max="2056" width="21.21875" style="76" customWidth="1"/>
    <col min="2057" max="2057" width="23" style="76" customWidth="1"/>
    <col min="2058" max="2300" width="9.21875" style="76"/>
    <col min="2301" max="2301" width="6.77734375" style="76" customWidth="1"/>
    <col min="2302" max="2302" width="7" style="76" customWidth="1"/>
    <col min="2303" max="2303" width="17.77734375" style="76" bestFit="1" customWidth="1"/>
    <col min="2304" max="2304" width="12.77734375" style="76" customWidth="1"/>
    <col min="2305" max="2305" width="24" style="76" customWidth="1"/>
    <col min="2306" max="2306" width="13.44140625" style="76" bestFit="1" customWidth="1"/>
    <col min="2307" max="2307" width="13.77734375" style="76" customWidth="1"/>
    <col min="2308" max="2308" width="13.21875" style="76" customWidth="1"/>
    <col min="2309" max="2309" width="22.44140625" style="76" customWidth="1"/>
    <col min="2310" max="2310" width="18.44140625" style="76" customWidth="1"/>
    <col min="2311" max="2311" width="22" style="76" customWidth="1"/>
    <col min="2312" max="2312" width="21.21875" style="76" customWidth="1"/>
    <col min="2313" max="2313" width="23" style="76" customWidth="1"/>
    <col min="2314" max="2556" width="9.21875" style="76"/>
    <col min="2557" max="2557" width="6.77734375" style="76" customWidth="1"/>
    <col min="2558" max="2558" width="7" style="76" customWidth="1"/>
    <col min="2559" max="2559" width="17.77734375" style="76" bestFit="1" customWidth="1"/>
    <col min="2560" max="2560" width="12.77734375" style="76" customWidth="1"/>
    <col min="2561" max="2561" width="24" style="76" customWidth="1"/>
    <col min="2562" max="2562" width="13.44140625" style="76" bestFit="1" customWidth="1"/>
    <col min="2563" max="2563" width="13.77734375" style="76" customWidth="1"/>
    <col min="2564" max="2564" width="13.21875" style="76" customWidth="1"/>
    <col min="2565" max="2565" width="22.44140625" style="76" customWidth="1"/>
    <col min="2566" max="2566" width="18.44140625" style="76" customWidth="1"/>
    <col min="2567" max="2567" width="22" style="76" customWidth="1"/>
    <col min="2568" max="2568" width="21.21875" style="76" customWidth="1"/>
    <col min="2569" max="2569" width="23" style="76" customWidth="1"/>
    <col min="2570" max="2812" width="9.21875" style="76"/>
    <col min="2813" max="2813" width="6.77734375" style="76" customWidth="1"/>
    <col min="2814" max="2814" width="7" style="76" customWidth="1"/>
    <col min="2815" max="2815" width="17.77734375" style="76" bestFit="1" customWidth="1"/>
    <col min="2816" max="2816" width="12.77734375" style="76" customWidth="1"/>
    <col min="2817" max="2817" width="24" style="76" customWidth="1"/>
    <col min="2818" max="2818" width="13.44140625" style="76" bestFit="1" customWidth="1"/>
    <col min="2819" max="2819" width="13.77734375" style="76" customWidth="1"/>
    <col min="2820" max="2820" width="13.21875" style="76" customWidth="1"/>
    <col min="2821" max="2821" width="22.44140625" style="76" customWidth="1"/>
    <col min="2822" max="2822" width="18.44140625" style="76" customWidth="1"/>
    <col min="2823" max="2823" width="22" style="76" customWidth="1"/>
    <col min="2824" max="2824" width="21.21875" style="76" customWidth="1"/>
    <col min="2825" max="2825" width="23" style="76" customWidth="1"/>
    <col min="2826" max="3068" width="9.21875" style="76"/>
    <col min="3069" max="3069" width="6.77734375" style="76" customWidth="1"/>
    <col min="3070" max="3070" width="7" style="76" customWidth="1"/>
    <col min="3071" max="3071" width="17.77734375" style="76" bestFit="1" customWidth="1"/>
    <col min="3072" max="3072" width="12.77734375" style="76" customWidth="1"/>
    <col min="3073" max="3073" width="24" style="76" customWidth="1"/>
    <col min="3074" max="3074" width="13.44140625" style="76" bestFit="1" customWidth="1"/>
    <col min="3075" max="3075" width="13.77734375" style="76" customWidth="1"/>
    <col min="3076" max="3076" width="13.21875" style="76" customWidth="1"/>
    <col min="3077" max="3077" width="22.44140625" style="76" customWidth="1"/>
    <col min="3078" max="3078" width="18.44140625" style="76" customWidth="1"/>
    <col min="3079" max="3079" width="22" style="76" customWidth="1"/>
    <col min="3080" max="3080" width="21.21875" style="76" customWidth="1"/>
    <col min="3081" max="3081" width="23" style="76" customWidth="1"/>
    <col min="3082" max="3324" width="9.21875" style="76"/>
    <col min="3325" max="3325" width="6.77734375" style="76" customWidth="1"/>
    <col min="3326" max="3326" width="7" style="76" customWidth="1"/>
    <col min="3327" max="3327" width="17.77734375" style="76" bestFit="1" customWidth="1"/>
    <col min="3328" max="3328" width="12.77734375" style="76" customWidth="1"/>
    <col min="3329" max="3329" width="24" style="76" customWidth="1"/>
    <col min="3330" max="3330" width="13.44140625" style="76" bestFit="1" customWidth="1"/>
    <col min="3331" max="3331" width="13.77734375" style="76" customWidth="1"/>
    <col min="3332" max="3332" width="13.21875" style="76" customWidth="1"/>
    <col min="3333" max="3333" width="22.44140625" style="76" customWidth="1"/>
    <col min="3334" max="3334" width="18.44140625" style="76" customWidth="1"/>
    <col min="3335" max="3335" width="22" style="76" customWidth="1"/>
    <col min="3336" max="3336" width="21.21875" style="76" customWidth="1"/>
    <col min="3337" max="3337" width="23" style="76" customWidth="1"/>
    <col min="3338" max="3580" width="9.21875" style="76"/>
    <col min="3581" max="3581" width="6.77734375" style="76" customWidth="1"/>
    <col min="3582" max="3582" width="7" style="76" customWidth="1"/>
    <col min="3583" max="3583" width="17.77734375" style="76" bestFit="1" customWidth="1"/>
    <col min="3584" max="3584" width="12.77734375" style="76" customWidth="1"/>
    <col min="3585" max="3585" width="24" style="76" customWidth="1"/>
    <col min="3586" max="3586" width="13.44140625" style="76" bestFit="1" customWidth="1"/>
    <col min="3587" max="3587" width="13.77734375" style="76" customWidth="1"/>
    <col min="3588" max="3588" width="13.21875" style="76" customWidth="1"/>
    <col min="3589" max="3589" width="22.44140625" style="76" customWidth="1"/>
    <col min="3590" max="3590" width="18.44140625" style="76" customWidth="1"/>
    <col min="3591" max="3591" width="22" style="76" customWidth="1"/>
    <col min="3592" max="3592" width="21.21875" style="76" customWidth="1"/>
    <col min="3593" max="3593" width="23" style="76" customWidth="1"/>
    <col min="3594" max="3836" width="9.21875" style="76"/>
    <col min="3837" max="3837" width="6.77734375" style="76" customWidth="1"/>
    <col min="3838" max="3838" width="7" style="76" customWidth="1"/>
    <col min="3839" max="3839" width="17.77734375" style="76" bestFit="1" customWidth="1"/>
    <col min="3840" max="3840" width="12.77734375" style="76" customWidth="1"/>
    <col min="3841" max="3841" width="24" style="76" customWidth="1"/>
    <col min="3842" max="3842" width="13.44140625" style="76" bestFit="1" customWidth="1"/>
    <col min="3843" max="3843" width="13.77734375" style="76" customWidth="1"/>
    <col min="3844" max="3844" width="13.21875" style="76" customWidth="1"/>
    <col min="3845" max="3845" width="22.44140625" style="76" customWidth="1"/>
    <col min="3846" max="3846" width="18.44140625" style="76" customWidth="1"/>
    <col min="3847" max="3847" width="22" style="76" customWidth="1"/>
    <col min="3848" max="3848" width="21.21875" style="76" customWidth="1"/>
    <col min="3849" max="3849" width="23" style="76" customWidth="1"/>
    <col min="3850" max="4092" width="9.21875" style="76"/>
    <col min="4093" max="4093" width="6.77734375" style="76" customWidth="1"/>
    <col min="4094" max="4094" width="7" style="76" customWidth="1"/>
    <col min="4095" max="4095" width="17.77734375" style="76" bestFit="1" customWidth="1"/>
    <col min="4096" max="4096" width="12.77734375" style="76" customWidth="1"/>
    <col min="4097" max="4097" width="24" style="76" customWidth="1"/>
    <col min="4098" max="4098" width="13.44140625" style="76" bestFit="1" customWidth="1"/>
    <col min="4099" max="4099" width="13.77734375" style="76" customWidth="1"/>
    <col min="4100" max="4100" width="13.21875" style="76" customWidth="1"/>
    <col min="4101" max="4101" width="22.44140625" style="76" customWidth="1"/>
    <col min="4102" max="4102" width="18.44140625" style="76" customWidth="1"/>
    <col min="4103" max="4103" width="22" style="76" customWidth="1"/>
    <col min="4104" max="4104" width="21.21875" style="76" customWidth="1"/>
    <col min="4105" max="4105" width="23" style="76" customWidth="1"/>
    <col min="4106" max="4348" width="9.21875" style="76"/>
    <col min="4349" max="4349" width="6.77734375" style="76" customWidth="1"/>
    <col min="4350" max="4350" width="7" style="76" customWidth="1"/>
    <col min="4351" max="4351" width="17.77734375" style="76" bestFit="1" customWidth="1"/>
    <col min="4352" max="4352" width="12.77734375" style="76" customWidth="1"/>
    <col min="4353" max="4353" width="24" style="76" customWidth="1"/>
    <col min="4354" max="4354" width="13.44140625" style="76" bestFit="1" customWidth="1"/>
    <col min="4355" max="4355" width="13.77734375" style="76" customWidth="1"/>
    <col min="4356" max="4356" width="13.21875" style="76" customWidth="1"/>
    <col min="4357" max="4357" width="22.44140625" style="76" customWidth="1"/>
    <col min="4358" max="4358" width="18.44140625" style="76" customWidth="1"/>
    <col min="4359" max="4359" width="22" style="76" customWidth="1"/>
    <col min="4360" max="4360" width="21.21875" style="76" customWidth="1"/>
    <col min="4361" max="4361" width="23" style="76" customWidth="1"/>
    <col min="4362" max="4604" width="9.21875" style="76"/>
    <col min="4605" max="4605" width="6.77734375" style="76" customWidth="1"/>
    <col min="4606" max="4606" width="7" style="76" customWidth="1"/>
    <col min="4607" max="4607" width="17.77734375" style="76" bestFit="1" customWidth="1"/>
    <col min="4608" max="4608" width="12.77734375" style="76" customWidth="1"/>
    <col min="4609" max="4609" width="24" style="76" customWidth="1"/>
    <col min="4610" max="4610" width="13.44140625" style="76" bestFit="1" customWidth="1"/>
    <col min="4611" max="4611" width="13.77734375" style="76" customWidth="1"/>
    <col min="4612" max="4612" width="13.21875" style="76" customWidth="1"/>
    <col min="4613" max="4613" width="22.44140625" style="76" customWidth="1"/>
    <col min="4614" max="4614" width="18.44140625" style="76" customWidth="1"/>
    <col min="4615" max="4615" width="22" style="76" customWidth="1"/>
    <col min="4616" max="4616" width="21.21875" style="76" customWidth="1"/>
    <col min="4617" max="4617" width="23" style="76" customWidth="1"/>
    <col min="4618" max="4860" width="9.21875" style="76"/>
    <col min="4861" max="4861" width="6.77734375" style="76" customWidth="1"/>
    <col min="4862" max="4862" width="7" style="76" customWidth="1"/>
    <col min="4863" max="4863" width="17.77734375" style="76" bestFit="1" customWidth="1"/>
    <col min="4864" max="4864" width="12.77734375" style="76" customWidth="1"/>
    <col min="4865" max="4865" width="24" style="76" customWidth="1"/>
    <col min="4866" max="4866" width="13.44140625" style="76" bestFit="1" customWidth="1"/>
    <col min="4867" max="4867" width="13.77734375" style="76" customWidth="1"/>
    <col min="4868" max="4868" width="13.21875" style="76" customWidth="1"/>
    <col min="4869" max="4869" width="22.44140625" style="76" customWidth="1"/>
    <col min="4870" max="4870" width="18.44140625" style="76" customWidth="1"/>
    <col min="4871" max="4871" width="22" style="76" customWidth="1"/>
    <col min="4872" max="4872" width="21.21875" style="76" customWidth="1"/>
    <col min="4873" max="4873" width="23" style="76" customWidth="1"/>
    <col min="4874" max="5116" width="9.21875" style="76"/>
    <col min="5117" max="5117" width="6.77734375" style="76" customWidth="1"/>
    <col min="5118" max="5118" width="7" style="76" customWidth="1"/>
    <col min="5119" max="5119" width="17.77734375" style="76" bestFit="1" customWidth="1"/>
    <col min="5120" max="5120" width="12.77734375" style="76" customWidth="1"/>
    <col min="5121" max="5121" width="24" style="76" customWidth="1"/>
    <col min="5122" max="5122" width="13.44140625" style="76" bestFit="1" customWidth="1"/>
    <col min="5123" max="5123" width="13.77734375" style="76" customWidth="1"/>
    <col min="5124" max="5124" width="13.21875" style="76" customWidth="1"/>
    <col min="5125" max="5125" width="22.44140625" style="76" customWidth="1"/>
    <col min="5126" max="5126" width="18.44140625" style="76" customWidth="1"/>
    <col min="5127" max="5127" width="22" style="76" customWidth="1"/>
    <col min="5128" max="5128" width="21.21875" style="76" customWidth="1"/>
    <col min="5129" max="5129" width="23" style="76" customWidth="1"/>
    <col min="5130" max="5372" width="9.21875" style="76"/>
    <col min="5373" max="5373" width="6.77734375" style="76" customWidth="1"/>
    <col min="5374" max="5374" width="7" style="76" customWidth="1"/>
    <col min="5375" max="5375" width="17.77734375" style="76" bestFit="1" customWidth="1"/>
    <col min="5376" max="5376" width="12.77734375" style="76" customWidth="1"/>
    <col min="5377" max="5377" width="24" style="76" customWidth="1"/>
    <col min="5378" max="5378" width="13.44140625" style="76" bestFit="1" customWidth="1"/>
    <col min="5379" max="5379" width="13.77734375" style="76" customWidth="1"/>
    <col min="5380" max="5380" width="13.21875" style="76" customWidth="1"/>
    <col min="5381" max="5381" width="22.44140625" style="76" customWidth="1"/>
    <col min="5382" max="5382" width="18.44140625" style="76" customWidth="1"/>
    <col min="5383" max="5383" width="22" style="76" customWidth="1"/>
    <col min="5384" max="5384" width="21.21875" style="76" customWidth="1"/>
    <col min="5385" max="5385" width="23" style="76" customWidth="1"/>
    <col min="5386" max="5628" width="9.21875" style="76"/>
    <col min="5629" max="5629" width="6.77734375" style="76" customWidth="1"/>
    <col min="5630" max="5630" width="7" style="76" customWidth="1"/>
    <col min="5631" max="5631" width="17.77734375" style="76" bestFit="1" customWidth="1"/>
    <col min="5632" max="5632" width="12.77734375" style="76" customWidth="1"/>
    <col min="5633" max="5633" width="24" style="76" customWidth="1"/>
    <col min="5634" max="5634" width="13.44140625" style="76" bestFit="1" customWidth="1"/>
    <col min="5635" max="5635" width="13.77734375" style="76" customWidth="1"/>
    <col min="5636" max="5636" width="13.21875" style="76" customWidth="1"/>
    <col min="5637" max="5637" width="22.44140625" style="76" customWidth="1"/>
    <col min="5638" max="5638" width="18.44140625" style="76" customWidth="1"/>
    <col min="5639" max="5639" width="22" style="76" customWidth="1"/>
    <col min="5640" max="5640" width="21.21875" style="76" customWidth="1"/>
    <col min="5641" max="5641" width="23" style="76" customWidth="1"/>
    <col min="5642" max="5884" width="9.21875" style="76"/>
    <col min="5885" max="5885" width="6.77734375" style="76" customWidth="1"/>
    <col min="5886" max="5886" width="7" style="76" customWidth="1"/>
    <col min="5887" max="5887" width="17.77734375" style="76" bestFit="1" customWidth="1"/>
    <col min="5888" max="5888" width="12.77734375" style="76" customWidth="1"/>
    <col min="5889" max="5889" width="24" style="76" customWidth="1"/>
    <col min="5890" max="5890" width="13.44140625" style="76" bestFit="1" customWidth="1"/>
    <col min="5891" max="5891" width="13.77734375" style="76" customWidth="1"/>
    <col min="5892" max="5892" width="13.21875" style="76" customWidth="1"/>
    <col min="5893" max="5893" width="22.44140625" style="76" customWidth="1"/>
    <col min="5894" max="5894" width="18.44140625" style="76" customWidth="1"/>
    <col min="5895" max="5895" width="22" style="76" customWidth="1"/>
    <col min="5896" max="5896" width="21.21875" style="76" customWidth="1"/>
    <col min="5897" max="5897" width="23" style="76" customWidth="1"/>
    <col min="5898" max="6140" width="9.21875" style="76"/>
    <col min="6141" max="6141" width="6.77734375" style="76" customWidth="1"/>
    <col min="6142" max="6142" width="7" style="76" customWidth="1"/>
    <col min="6143" max="6143" width="17.77734375" style="76" bestFit="1" customWidth="1"/>
    <col min="6144" max="6144" width="12.77734375" style="76" customWidth="1"/>
    <col min="6145" max="6145" width="24" style="76" customWidth="1"/>
    <col min="6146" max="6146" width="13.44140625" style="76" bestFit="1" customWidth="1"/>
    <col min="6147" max="6147" width="13.77734375" style="76" customWidth="1"/>
    <col min="6148" max="6148" width="13.21875" style="76" customWidth="1"/>
    <col min="6149" max="6149" width="22.44140625" style="76" customWidth="1"/>
    <col min="6150" max="6150" width="18.44140625" style="76" customWidth="1"/>
    <col min="6151" max="6151" width="22" style="76" customWidth="1"/>
    <col min="6152" max="6152" width="21.21875" style="76" customWidth="1"/>
    <col min="6153" max="6153" width="23" style="76" customWidth="1"/>
    <col min="6154" max="6396" width="9.21875" style="76"/>
    <col min="6397" max="6397" width="6.77734375" style="76" customWidth="1"/>
    <col min="6398" max="6398" width="7" style="76" customWidth="1"/>
    <col min="6399" max="6399" width="17.77734375" style="76" bestFit="1" customWidth="1"/>
    <col min="6400" max="6400" width="12.77734375" style="76" customWidth="1"/>
    <col min="6401" max="6401" width="24" style="76" customWidth="1"/>
    <col min="6402" max="6402" width="13.44140625" style="76" bestFit="1" customWidth="1"/>
    <col min="6403" max="6403" width="13.77734375" style="76" customWidth="1"/>
    <col min="6404" max="6404" width="13.21875" style="76" customWidth="1"/>
    <col min="6405" max="6405" width="22.44140625" style="76" customWidth="1"/>
    <col min="6406" max="6406" width="18.44140625" style="76" customWidth="1"/>
    <col min="6407" max="6407" width="22" style="76" customWidth="1"/>
    <col min="6408" max="6408" width="21.21875" style="76" customWidth="1"/>
    <col min="6409" max="6409" width="23" style="76" customWidth="1"/>
    <col min="6410" max="6652" width="9.21875" style="76"/>
    <col min="6653" max="6653" width="6.77734375" style="76" customWidth="1"/>
    <col min="6654" max="6654" width="7" style="76" customWidth="1"/>
    <col min="6655" max="6655" width="17.77734375" style="76" bestFit="1" customWidth="1"/>
    <col min="6656" max="6656" width="12.77734375" style="76" customWidth="1"/>
    <col min="6657" max="6657" width="24" style="76" customWidth="1"/>
    <col min="6658" max="6658" width="13.44140625" style="76" bestFit="1" customWidth="1"/>
    <col min="6659" max="6659" width="13.77734375" style="76" customWidth="1"/>
    <col min="6660" max="6660" width="13.21875" style="76" customWidth="1"/>
    <col min="6661" max="6661" width="22.44140625" style="76" customWidth="1"/>
    <col min="6662" max="6662" width="18.44140625" style="76" customWidth="1"/>
    <col min="6663" max="6663" width="22" style="76" customWidth="1"/>
    <col min="6664" max="6664" width="21.21875" style="76" customWidth="1"/>
    <col min="6665" max="6665" width="23" style="76" customWidth="1"/>
    <col min="6666" max="6908" width="9.21875" style="76"/>
    <col min="6909" max="6909" width="6.77734375" style="76" customWidth="1"/>
    <col min="6910" max="6910" width="7" style="76" customWidth="1"/>
    <col min="6911" max="6911" width="17.77734375" style="76" bestFit="1" customWidth="1"/>
    <col min="6912" max="6912" width="12.77734375" style="76" customWidth="1"/>
    <col min="6913" max="6913" width="24" style="76" customWidth="1"/>
    <col min="6914" max="6914" width="13.44140625" style="76" bestFit="1" customWidth="1"/>
    <col min="6915" max="6915" width="13.77734375" style="76" customWidth="1"/>
    <col min="6916" max="6916" width="13.21875" style="76" customWidth="1"/>
    <col min="6917" max="6917" width="22.44140625" style="76" customWidth="1"/>
    <col min="6918" max="6918" width="18.44140625" style="76" customWidth="1"/>
    <col min="6919" max="6919" width="22" style="76" customWidth="1"/>
    <col min="6920" max="6920" width="21.21875" style="76" customWidth="1"/>
    <col min="6921" max="6921" width="23" style="76" customWidth="1"/>
    <col min="6922" max="7164" width="9.21875" style="76"/>
    <col min="7165" max="7165" width="6.77734375" style="76" customWidth="1"/>
    <col min="7166" max="7166" width="7" style="76" customWidth="1"/>
    <col min="7167" max="7167" width="17.77734375" style="76" bestFit="1" customWidth="1"/>
    <col min="7168" max="7168" width="12.77734375" style="76" customWidth="1"/>
    <col min="7169" max="7169" width="24" style="76" customWidth="1"/>
    <col min="7170" max="7170" width="13.44140625" style="76" bestFit="1" customWidth="1"/>
    <col min="7171" max="7171" width="13.77734375" style="76" customWidth="1"/>
    <col min="7172" max="7172" width="13.21875" style="76" customWidth="1"/>
    <col min="7173" max="7173" width="22.44140625" style="76" customWidth="1"/>
    <col min="7174" max="7174" width="18.44140625" style="76" customWidth="1"/>
    <col min="7175" max="7175" width="22" style="76" customWidth="1"/>
    <col min="7176" max="7176" width="21.21875" style="76" customWidth="1"/>
    <col min="7177" max="7177" width="23" style="76" customWidth="1"/>
    <col min="7178" max="7420" width="9.21875" style="76"/>
    <col min="7421" max="7421" width="6.77734375" style="76" customWidth="1"/>
    <col min="7422" max="7422" width="7" style="76" customWidth="1"/>
    <col min="7423" max="7423" width="17.77734375" style="76" bestFit="1" customWidth="1"/>
    <col min="7424" max="7424" width="12.77734375" style="76" customWidth="1"/>
    <col min="7425" max="7425" width="24" style="76" customWidth="1"/>
    <col min="7426" max="7426" width="13.44140625" style="76" bestFit="1" customWidth="1"/>
    <col min="7427" max="7427" width="13.77734375" style="76" customWidth="1"/>
    <col min="7428" max="7428" width="13.21875" style="76" customWidth="1"/>
    <col min="7429" max="7429" width="22.44140625" style="76" customWidth="1"/>
    <col min="7430" max="7430" width="18.44140625" style="76" customWidth="1"/>
    <col min="7431" max="7431" width="22" style="76" customWidth="1"/>
    <col min="7432" max="7432" width="21.21875" style="76" customWidth="1"/>
    <col min="7433" max="7433" width="23" style="76" customWidth="1"/>
    <col min="7434" max="7676" width="9.21875" style="76"/>
    <col min="7677" max="7677" width="6.77734375" style="76" customWidth="1"/>
    <col min="7678" max="7678" width="7" style="76" customWidth="1"/>
    <col min="7679" max="7679" width="17.77734375" style="76" bestFit="1" customWidth="1"/>
    <col min="7680" max="7680" width="12.77734375" style="76" customWidth="1"/>
    <col min="7681" max="7681" width="24" style="76" customWidth="1"/>
    <col min="7682" max="7682" width="13.44140625" style="76" bestFit="1" customWidth="1"/>
    <col min="7683" max="7683" width="13.77734375" style="76" customWidth="1"/>
    <col min="7684" max="7684" width="13.21875" style="76" customWidth="1"/>
    <col min="7685" max="7685" width="22.44140625" style="76" customWidth="1"/>
    <col min="7686" max="7686" width="18.44140625" style="76" customWidth="1"/>
    <col min="7687" max="7687" width="22" style="76" customWidth="1"/>
    <col min="7688" max="7688" width="21.21875" style="76" customWidth="1"/>
    <col min="7689" max="7689" width="23" style="76" customWidth="1"/>
    <col min="7690" max="7932" width="9.21875" style="76"/>
    <col min="7933" max="7933" width="6.77734375" style="76" customWidth="1"/>
    <col min="7934" max="7934" width="7" style="76" customWidth="1"/>
    <col min="7935" max="7935" width="17.77734375" style="76" bestFit="1" customWidth="1"/>
    <col min="7936" max="7936" width="12.77734375" style="76" customWidth="1"/>
    <col min="7937" max="7937" width="24" style="76" customWidth="1"/>
    <col min="7938" max="7938" width="13.44140625" style="76" bestFit="1" customWidth="1"/>
    <col min="7939" max="7939" width="13.77734375" style="76" customWidth="1"/>
    <col min="7940" max="7940" width="13.21875" style="76" customWidth="1"/>
    <col min="7941" max="7941" width="22.44140625" style="76" customWidth="1"/>
    <col min="7942" max="7942" width="18.44140625" style="76" customWidth="1"/>
    <col min="7943" max="7943" width="22" style="76" customWidth="1"/>
    <col min="7944" max="7944" width="21.21875" style="76" customWidth="1"/>
    <col min="7945" max="7945" width="23" style="76" customWidth="1"/>
    <col min="7946" max="8188" width="9.21875" style="76"/>
    <col min="8189" max="8189" width="6.77734375" style="76" customWidth="1"/>
    <col min="8190" max="8190" width="7" style="76" customWidth="1"/>
    <col min="8191" max="8191" width="17.77734375" style="76" bestFit="1" customWidth="1"/>
    <col min="8192" max="8192" width="12.77734375" style="76" customWidth="1"/>
    <col min="8193" max="8193" width="24" style="76" customWidth="1"/>
    <col min="8194" max="8194" width="13.44140625" style="76" bestFit="1" customWidth="1"/>
    <col min="8195" max="8195" width="13.77734375" style="76" customWidth="1"/>
    <col min="8196" max="8196" width="13.21875" style="76" customWidth="1"/>
    <col min="8197" max="8197" width="22.44140625" style="76" customWidth="1"/>
    <col min="8198" max="8198" width="18.44140625" style="76" customWidth="1"/>
    <col min="8199" max="8199" width="22" style="76" customWidth="1"/>
    <col min="8200" max="8200" width="21.21875" style="76" customWidth="1"/>
    <col min="8201" max="8201" width="23" style="76" customWidth="1"/>
    <col min="8202" max="8444" width="9.21875" style="76"/>
    <col min="8445" max="8445" width="6.77734375" style="76" customWidth="1"/>
    <col min="8446" max="8446" width="7" style="76" customWidth="1"/>
    <col min="8447" max="8447" width="17.77734375" style="76" bestFit="1" customWidth="1"/>
    <col min="8448" max="8448" width="12.77734375" style="76" customWidth="1"/>
    <col min="8449" max="8449" width="24" style="76" customWidth="1"/>
    <col min="8450" max="8450" width="13.44140625" style="76" bestFit="1" customWidth="1"/>
    <col min="8451" max="8451" width="13.77734375" style="76" customWidth="1"/>
    <col min="8452" max="8452" width="13.21875" style="76" customWidth="1"/>
    <col min="8453" max="8453" width="22.44140625" style="76" customWidth="1"/>
    <col min="8454" max="8454" width="18.44140625" style="76" customWidth="1"/>
    <col min="8455" max="8455" width="22" style="76" customWidth="1"/>
    <col min="8456" max="8456" width="21.21875" style="76" customWidth="1"/>
    <col min="8457" max="8457" width="23" style="76" customWidth="1"/>
    <col min="8458" max="8700" width="9.21875" style="76"/>
    <col min="8701" max="8701" width="6.77734375" style="76" customWidth="1"/>
    <col min="8702" max="8702" width="7" style="76" customWidth="1"/>
    <col min="8703" max="8703" width="17.77734375" style="76" bestFit="1" customWidth="1"/>
    <col min="8704" max="8704" width="12.77734375" style="76" customWidth="1"/>
    <col min="8705" max="8705" width="24" style="76" customWidth="1"/>
    <col min="8706" max="8706" width="13.44140625" style="76" bestFit="1" customWidth="1"/>
    <col min="8707" max="8707" width="13.77734375" style="76" customWidth="1"/>
    <col min="8708" max="8708" width="13.21875" style="76" customWidth="1"/>
    <col min="8709" max="8709" width="22.44140625" style="76" customWidth="1"/>
    <col min="8710" max="8710" width="18.44140625" style="76" customWidth="1"/>
    <col min="8711" max="8711" width="22" style="76" customWidth="1"/>
    <col min="8712" max="8712" width="21.21875" style="76" customWidth="1"/>
    <col min="8713" max="8713" width="23" style="76" customWidth="1"/>
    <col min="8714" max="8956" width="9.21875" style="76"/>
    <col min="8957" max="8957" width="6.77734375" style="76" customWidth="1"/>
    <col min="8958" max="8958" width="7" style="76" customWidth="1"/>
    <col min="8959" max="8959" width="17.77734375" style="76" bestFit="1" customWidth="1"/>
    <col min="8960" max="8960" width="12.77734375" style="76" customWidth="1"/>
    <col min="8961" max="8961" width="24" style="76" customWidth="1"/>
    <col min="8962" max="8962" width="13.44140625" style="76" bestFit="1" customWidth="1"/>
    <col min="8963" max="8963" width="13.77734375" style="76" customWidth="1"/>
    <col min="8964" max="8964" width="13.21875" style="76" customWidth="1"/>
    <col min="8965" max="8965" width="22.44140625" style="76" customWidth="1"/>
    <col min="8966" max="8966" width="18.44140625" style="76" customWidth="1"/>
    <col min="8967" max="8967" width="22" style="76" customWidth="1"/>
    <col min="8968" max="8968" width="21.21875" style="76" customWidth="1"/>
    <col min="8969" max="8969" width="23" style="76" customWidth="1"/>
    <col min="8970" max="9212" width="9.21875" style="76"/>
    <col min="9213" max="9213" width="6.77734375" style="76" customWidth="1"/>
    <col min="9214" max="9214" width="7" style="76" customWidth="1"/>
    <col min="9215" max="9215" width="17.77734375" style="76" bestFit="1" customWidth="1"/>
    <col min="9216" max="9216" width="12.77734375" style="76" customWidth="1"/>
    <col min="9217" max="9217" width="24" style="76" customWidth="1"/>
    <col min="9218" max="9218" width="13.44140625" style="76" bestFit="1" customWidth="1"/>
    <col min="9219" max="9219" width="13.77734375" style="76" customWidth="1"/>
    <col min="9220" max="9220" width="13.21875" style="76" customWidth="1"/>
    <col min="9221" max="9221" width="22.44140625" style="76" customWidth="1"/>
    <col min="9222" max="9222" width="18.44140625" style="76" customWidth="1"/>
    <col min="9223" max="9223" width="22" style="76" customWidth="1"/>
    <col min="9224" max="9224" width="21.21875" style="76" customWidth="1"/>
    <col min="9225" max="9225" width="23" style="76" customWidth="1"/>
    <col min="9226" max="9468" width="9.21875" style="76"/>
    <col min="9469" max="9469" width="6.77734375" style="76" customWidth="1"/>
    <col min="9470" max="9470" width="7" style="76" customWidth="1"/>
    <col min="9471" max="9471" width="17.77734375" style="76" bestFit="1" customWidth="1"/>
    <col min="9472" max="9472" width="12.77734375" style="76" customWidth="1"/>
    <col min="9473" max="9473" width="24" style="76" customWidth="1"/>
    <col min="9474" max="9474" width="13.44140625" style="76" bestFit="1" customWidth="1"/>
    <col min="9475" max="9475" width="13.77734375" style="76" customWidth="1"/>
    <col min="9476" max="9476" width="13.21875" style="76" customWidth="1"/>
    <col min="9477" max="9477" width="22.44140625" style="76" customWidth="1"/>
    <col min="9478" max="9478" width="18.44140625" style="76" customWidth="1"/>
    <col min="9479" max="9479" width="22" style="76" customWidth="1"/>
    <col min="9480" max="9480" width="21.21875" style="76" customWidth="1"/>
    <col min="9481" max="9481" width="23" style="76" customWidth="1"/>
    <col min="9482" max="9724" width="9.21875" style="76"/>
    <col min="9725" max="9725" width="6.77734375" style="76" customWidth="1"/>
    <col min="9726" max="9726" width="7" style="76" customWidth="1"/>
    <col min="9727" max="9727" width="17.77734375" style="76" bestFit="1" customWidth="1"/>
    <col min="9728" max="9728" width="12.77734375" style="76" customWidth="1"/>
    <col min="9729" max="9729" width="24" style="76" customWidth="1"/>
    <col min="9730" max="9730" width="13.44140625" style="76" bestFit="1" customWidth="1"/>
    <col min="9731" max="9731" width="13.77734375" style="76" customWidth="1"/>
    <col min="9732" max="9732" width="13.21875" style="76" customWidth="1"/>
    <col min="9733" max="9733" width="22.44140625" style="76" customWidth="1"/>
    <col min="9734" max="9734" width="18.44140625" style="76" customWidth="1"/>
    <col min="9735" max="9735" width="22" style="76" customWidth="1"/>
    <col min="9736" max="9736" width="21.21875" style="76" customWidth="1"/>
    <col min="9737" max="9737" width="23" style="76" customWidth="1"/>
    <col min="9738" max="9980" width="9.21875" style="76"/>
    <col min="9981" max="9981" width="6.77734375" style="76" customWidth="1"/>
    <col min="9982" max="9982" width="7" style="76" customWidth="1"/>
    <col min="9983" max="9983" width="17.77734375" style="76" bestFit="1" customWidth="1"/>
    <col min="9984" max="9984" width="12.77734375" style="76" customWidth="1"/>
    <col min="9985" max="9985" width="24" style="76" customWidth="1"/>
    <col min="9986" max="9986" width="13.44140625" style="76" bestFit="1" customWidth="1"/>
    <col min="9987" max="9987" width="13.77734375" style="76" customWidth="1"/>
    <col min="9988" max="9988" width="13.21875" style="76" customWidth="1"/>
    <col min="9989" max="9989" width="22.44140625" style="76" customWidth="1"/>
    <col min="9990" max="9990" width="18.44140625" style="76" customWidth="1"/>
    <col min="9991" max="9991" width="22" style="76" customWidth="1"/>
    <col min="9992" max="9992" width="21.21875" style="76" customWidth="1"/>
    <col min="9993" max="9993" width="23" style="76" customWidth="1"/>
    <col min="9994" max="10236" width="9.21875" style="76"/>
    <col min="10237" max="10237" width="6.77734375" style="76" customWidth="1"/>
    <col min="10238" max="10238" width="7" style="76" customWidth="1"/>
    <col min="10239" max="10239" width="17.77734375" style="76" bestFit="1" customWidth="1"/>
    <col min="10240" max="10240" width="12.77734375" style="76" customWidth="1"/>
    <col min="10241" max="10241" width="24" style="76" customWidth="1"/>
    <col min="10242" max="10242" width="13.44140625" style="76" bestFit="1" customWidth="1"/>
    <col min="10243" max="10243" width="13.77734375" style="76" customWidth="1"/>
    <col min="10244" max="10244" width="13.21875" style="76" customWidth="1"/>
    <col min="10245" max="10245" width="22.44140625" style="76" customWidth="1"/>
    <col min="10246" max="10246" width="18.44140625" style="76" customWidth="1"/>
    <col min="10247" max="10247" width="22" style="76" customWidth="1"/>
    <col min="10248" max="10248" width="21.21875" style="76" customWidth="1"/>
    <col min="10249" max="10249" width="23" style="76" customWidth="1"/>
    <col min="10250" max="10492" width="9.21875" style="76"/>
    <col min="10493" max="10493" width="6.77734375" style="76" customWidth="1"/>
    <col min="10494" max="10494" width="7" style="76" customWidth="1"/>
    <col min="10495" max="10495" width="17.77734375" style="76" bestFit="1" customWidth="1"/>
    <col min="10496" max="10496" width="12.77734375" style="76" customWidth="1"/>
    <col min="10497" max="10497" width="24" style="76" customWidth="1"/>
    <col min="10498" max="10498" width="13.44140625" style="76" bestFit="1" customWidth="1"/>
    <col min="10499" max="10499" width="13.77734375" style="76" customWidth="1"/>
    <col min="10500" max="10500" width="13.21875" style="76" customWidth="1"/>
    <col min="10501" max="10501" width="22.44140625" style="76" customWidth="1"/>
    <col min="10502" max="10502" width="18.44140625" style="76" customWidth="1"/>
    <col min="10503" max="10503" width="22" style="76" customWidth="1"/>
    <col min="10504" max="10504" width="21.21875" style="76" customWidth="1"/>
    <col min="10505" max="10505" width="23" style="76" customWidth="1"/>
    <col min="10506" max="10748" width="9.21875" style="76"/>
    <col min="10749" max="10749" width="6.77734375" style="76" customWidth="1"/>
    <col min="10750" max="10750" width="7" style="76" customWidth="1"/>
    <col min="10751" max="10751" width="17.77734375" style="76" bestFit="1" customWidth="1"/>
    <col min="10752" max="10752" width="12.77734375" style="76" customWidth="1"/>
    <col min="10753" max="10753" width="24" style="76" customWidth="1"/>
    <col min="10754" max="10754" width="13.44140625" style="76" bestFit="1" customWidth="1"/>
    <col min="10755" max="10755" width="13.77734375" style="76" customWidth="1"/>
    <col min="10756" max="10756" width="13.21875" style="76" customWidth="1"/>
    <col min="10757" max="10757" width="22.44140625" style="76" customWidth="1"/>
    <col min="10758" max="10758" width="18.44140625" style="76" customWidth="1"/>
    <col min="10759" max="10759" width="22" style="76" customWidth="1"/>
    <col min="10760" max="10760" width="21.21875" style="76" customWidth="1"/>
    <col min="10761" max="10761" width="23" style="76" customWidth="1"/>
    <col min="10762" max="11004" width="9.21875" style="76"/>
    <col min="11005" max="11005" width="6.77734375" style="76" customWidth="1"/>
    <col min="11006" max="11006" width="7" style="76" customWidth="1"/>
    <col min="11007" max="11007" width="17.77734375" style="76" bestFit="1" customWidth="1"/>
    <col min="11008" max="11008" width="12.77734375" style="76" customWidth="1"/>
    <col min="11009" max="11009" width="24" style="76" customWidth="1"/>
    <col min="11010" max="11010" width="13.44140625" style="76" bestFit="1" customWidth="1"/>
    <col min="11011" max="11011" width="13.77734375" style="76" customWidth="1"/>
    <col min="11012" max="11012" width="13.21875" style="76" customWidth="1"/>
    <col min="11013" max="11013" width="22.44140625" style="76" customWidth="1"/>
    <col min="11014" max="11014" width="18.44140625" style="76" customWidth="1"/>
    <col min="11015" max="11015" width="22" style="76" customWidth="1"/>
    <col min="11016" max="11016" width="21.21875" style="76" customWidth="1"/>
    <col min="11017" max="11017" width="23" style="76" customWidth="1"/>
    <col min="11018" max="11260" width="9.21875" style="76"/>
    <col min="11261" max="11261" width="6.77734375" style="76" customWidth="1"/>
    <col min="11262" max="11262" width="7" style="76" customWidth="1"/>
    <col min="11263" max="11263" width="17.77734375" style="76" bestFit="1" customWidth="1"/>
    <col min="11264" max="11264" width="12.77734375" style="76" customWidth="1"/>
    <col min="11265" max="11265" width="24" style="76" customWidth="1"/>
    <col min="11266" max="11266" width="13.44140625" style="76" bestFit="1" customWidth="1"/>
    <col min="11267" max="11267" width="13.77734375" style="76" customWidth="1"/>
    <col min="11268" max="11268" width="13.21875" style="76" customWidth="1"/>
    <col min="11269" max="11269" width="22.44140625" style="76" customWidth="1"/>
    <col min="11270" max="11270" width="18.44140625" style="76" customWidth="1"/>
    <col min="11271" max="11271" width="22" style="76" customWidth="1"/>
    <col min="11272" max="11272" width="21.21875" style="76" customWidth="1"/>
    <col min="11273" max="11273" width="23" style="76" customWidth="1"/>
    <col min="11274" max="11516" width="9.21875" style="76"/>
    <col min="11517" max="11517" width="6.77734375" style="76" customWidth="1"/>
    <col min="11518" max="11518" width="7" style="76" customWidth="1"/>
    <col min="11519" max="11519" width="17.77734375" style="76" bestFit="1" customWidth="1"/>
    <col min="11520" max="11520" width="12.77734375" style="76" customWidth="1"/>
    <col min="11521" max="11521" width="24" style="76" customWidth="1"/>
    <col min="11522" max="11522" width="13.44140625" style="76" bestFit="1" customWidth="1"/>
    <col min="11523" max="11523" width="13.77734375" style="76" customWidth="1"/>
    <col min="11524" max="11524" width="13.21875" style="76" customWidth="1"/>
    <col min="11525" max="11525" width="22.44140625" style="76" customWidth="1"/>
    <col min="11526" max="11526" width="18.44140625" style="76" customWidth="1"/>
    <col min="11527" max="11527" width="22" style="76" customWidth="1"/>
    <col min="11528" max="11528" width="21.21875" style="76" customWidth="1"/>
    <col min="11529" max="11529" width="23" style="76" customWidth="1"/>
    <col min="11530" max="11772" width="9.21875" style="76"/>
    <col min="11773" max="11773" width="6.77734375" style="76" customWidth="1"/>
    <col min="11774" max="11774" width="7" style="76" customWidth="1"/>
    <col min="11775" max="11775" width="17.77734375" style="76" bestFit="1" customWidth="1"/>
    <col min="11776" max="11776" width="12.77734375" style="76" customWidth="1"/>
    <col min="11777" max="11777" width="24" style="76" customWidth="1"/>
    <col min="11778" max="11778" width="13.44140625" style="76" bestFit="1" customWidth="1"/>
    <col min="11779" max="11779" width="13.77734375" style="76" customWidth="1"/>
    <col min="11780" max="11780" width="13.21875" style="76" customWidth="1"/>
    <col min="11781" max="11781" width="22.44140625" style="76" customWidth="1"/>
    <col min="11782" max="11782" width="18.44140625" style="76" customWidth="1"/>
    <col min="11783" max="11783" width="22" style="76" customWidth="1"/>
    <col min="11784" max="11784" width="21.21875" style="76" customWidth="1"/>
    <col min="11785" max="11785" width="23" style="76" customWidth="1"/>
    <col min="11786" max="12028" width="9.21875" style="76"/>
    <col min="12029" max="12029" width="6.77734375" style="76" customWidth="1"/>
    <col min="12030" max="12030" width="7" style="76" customWidth="1"/>
    <col min="12031" max="12031" width="17.77734375" style="76" bestFit="1" customWidth="1"/>
    <col min="12032" max="12032" width="12.77734375" style="76" customWidth="1"/>
    <col min="12033" max="12033" width="24" style="76" customWidth="1"/>
    <col min="12034" max="12034" width="13.44140625" style="76" bestFit="1" customWidth="1"/>
    <col min="12035" max="12035" width="13.77734375" style="76" customWidth="1"/>
    <col min="12036" max="12036" width="13.21875" style="76" customWidth="1"/>
    <col min="12037" max="12037" width="22.44140625" style="76" customWidth="1"/>
    <col min="12038" max="12038" width="18.44140625" style="76" customWidth="1"/>
    <col min="12039" max="12039" width="22" style="76" customWidth="1"/>
    <col min="12040" max="12040" width="21.21875" style="76" customWidth="1"/>
    <col min="12041" max="12041" width="23" style="76" customWidth="1"/>
    <col min="12042" max="12284" width="9.21875" style="76"/>
    <col min="12285" max="12285" width="6.77734375" style="76" customWidth="1"/>
    <col min="12286" max="12286" width="7" style="76" customWidth="1"/>
    <col min="12287" max="12287" width="17.77734375" style="76" bestFit="1" customWidth="1"/>
    <col min="12288" max="12288" width="12.77734375" style="76" customWidth="1"/>
    <col min="12289" max="12289" width="24" style="76" customWidth="1"/>
    <col min="12290" max="12290" width="13.44140625" style="76" bestFit="1" customWidth="1"/>
    <col min="12291" max="12291" width="13.77734375" style="76" customWidth="1"/>
    <col min="12292" max="12292" width="13.21875" style="76" customWidth="1"/>
    <col min="12293" max="12293" width="22.44140625" style="76" customWidth="1"/>
    <col min="12294" max="12294" width="18.44140625" style="76" customWidth="1"/>
    <col min="12295" max="12295" width="22" style="76" customWidth="1"/>
    <col min="12296" max="12296" width="21.21875" style="76" customWidth="1"/>
    <col min="12297" max="12297" width="23" style="76" customWidth="1"/>
    <col min="12298" max="12540" width="9.21875" style="76"/>
    <col min="12541" max="12541" width="6.77734375" style="76" customWidth="1"/>
    <col min="12542" max="12542" width="7" style="76" customWidth="1"/>
    <col min="12543" max="12543" width="17.77734375" style="76" bestFit="1" customWidth="1"/>
    <col min="12544" max="12544" width="12.77734375" style="76" customWidth="1"/>
    <col min="12545" max="12545" width="24" style="76" customWidth="1"/>
    <col min="12546" max="12546" width="13.44140625" style="76" bestFit="1" customWidth="1"/>
    <col min="12547" max="12547" width="13.77734375" style="76" customWidth="1"/>
    <col min="12548" max="12548" width="13.21875" style="76" customWidth="1"/>
    <col min="12549" max="12549" width="22.44140625" style="76" customWidth="1"/>
    <col min="12550" max="12550" width="18.44140625" style="76" customWidth="1"/>
    <col min="12551" max="12551" width="22" style="76" customWidth="1"/>
    <col min="12552" max="12552" width="21.21875" style="76" customWidth="1"/>
    <col min="12553" max="12553" width="23" style="76" customWidth="1"/>
    <col min="12554" max="12796" width="9.21875" style="76"/>
    <col min="12797" max="12797" width="6.77734375" style="76" customWidth="1"/>
    <col min="12798" max="12798" width="7" style="76" customWidth="1"/>
    <col min="12799" max="12799" width="17.77734375" style="76" bestFit="1" customWidth="1"/>
    <col min="12800" max="12800" width="12.77734375" style="76" customWidth="1"/>
    <col min="12801" max="12801" width="24" style="76" customWidth="1"/>
    <col min="12802" max="12802" width="13.44140625" style="76" bestFit="1" customWidth="1"/>
    <col min="12803" max="12803" width="13.77734375" style="76" customWidth="1"/>
    <col min="12804" max="12804" width="13.21875" style="76" customWidth="1"/>
    <col min="12805" max="12805" width="22.44140625" style="76" customWidth="1"/>
    <col min="12806" max="12806" width="18.44140625" style="76" customWidth="1"/>
    <col min="12807" max="12807" width="22" style="76" customWidth="1"/>
    <col min="12808" max="12808" width="21.21875" style="76" customWidth="1"/>
    <col min="12809" max="12809" width="23" style="76" customWidth="1"/>
    <col min="12810" max="13052" width="9.21875" style="76"/>
    <col min="13053" max="13053" width="6.77734375" style="76" customWidth="1"/>
    <col min="13054" max="13054" width="7" style="76" customWidth="1"/>
    <col min="13055" max="13055" width="17.77734375" style="76" bestFit="1" customWidth="1"/>
    <col min="13056" max="13056" width="12.77734375" style="76" customWidth="1"/>
    <col min="13057" max="13057" width="24" style="76" customWidth="1"/>
    <col min="13058" max="13058" width="13.44140625" style="76" bestFit="1" customWidth="1"/>
    <col min="13059" max="13059" width="13.77734375" style="76" customWidth="1"/>
    <col min="13060" max="13060" width="13.21875" style="76" customWidth="1"/>
    <col min="13061" max="13061" width="22.44140625" style="76" customWidth="1"/>
    <col min="13062" max="13062" width="18.44140625" style="76" customWidth="1"/>
    <col min="13063" max="13063" width="22" style="76" customWidth="1"/>
    <col min="13064" max="13064" width="21.21875" style="76" customWidth="1"/>
    <col min="13065" max="13065" width="23" style="76" customWidth="1"/>
    <col min="13066" max="13308" width="9.21875" style="76"/>
    <col min="13309" max="13309" width="6.77734375" style="76" customWidth="1"/>
    <col min="13310" max="13310" width="7" style="76" customWidth="1"/>
    <col min="13311" max="13311" width="17.77734375" style="76" bestFit="1" customWidth="1"/>
    <col min="13312" max="13312" width="12.77734375" style="76" customWidth="1"/>
    <col min="13313" max="13313" width="24" style="76" customWidth="1"/>
    <col min="13314" max="13314" width="13.44140625" style="76" bestFit="1" customWidth="1"/>
    <col min="13315" max="13315" width="13.77734375" style="76" customWidth="1"/>
    <col min="13316" max="13316" width="13.21875" style="76" customWidth="1"/>
    <col min="13317" max="13317" width="22.44140625" style="76" customWidth="1"/>
    <col min="13318" max="13318" width="18.44140625" style="76" customWidth="1"/>
    <col min="13319" max="13319" width="22" style="76" customWidth="1"/>
    <col min="13320" max="13320" width="21.21875" style="76" customWidth="1"/>
    <col min="13321" max="13321" width="23" style="76" customWidth="1"/>
    <col min="13322" max="13564" width="9.21875" style="76"/>
    <col min="13565" max="13565" width="6.77734375" style="76" customWidth="1"/>
    <col min="13566" max="13566" width="7" style="76" customWidth="1"/>
    <col min="13567" max="13567" width="17.77734375" style="76" bestFit="1" customWidth="1"/>
    <col min="13568" max="13568" width="12.77734375" style="76" customWidth="1"/>
    <col min="13569" max="13569" width="24" style="76" customWidth="1"/>
    <col min="13570" max="13570" width="13.44140625" style="76" bestFit="1" customWidth="1"/>
    <col min="13571" max="13571" width="13.77734375" style="76" customWidth="1"/>
    <col min="13572" max="13572" width="13.21875" style="76" customWidth="1"/>
    <col min="13573" max="13573" width="22.44140625" style="76" customWidth="1"/>
    <col min="13574" max="13574" width="18.44140625" style="76" customWidth="1"/>
    <col min="13575" max="13575" width="22" style="76" customWidth="1"/>
    <col min="13576" max="13576" width="21.21875" style="76" customWidth="1"/>
    <col min="13577" max="13577" width="23" style="76" customWidth="1"/>
    <col min="13578" max="13820" width="9.21875" style="76"/>
    <col min="13821" max="13821" width="6.77734375" style="76" customWidth="1"/>
    <col min="13822" max="13822" width="7" style="76" customWidth="1"/>
    <col min="13823" max="13823" width="17.77734375" style="76" bestFit="1" customWidth="1"/>
    <col min="13824" max="13824" width="12.77734375" style="76" customWidth="1"/>
    <col min="13825" max="13825" width="24" style="76" customWidth="1"/>
    <col min="13826" max="13826" width="13.44140625" style="76" bestFit="1" customWidth="1"/>
    <col min="13827" max="13827" width="13.77734375" style="76" customWidth="1"/>
    <col min="13828" max="13828" width="13.21875" style="76" customWidth="1"/>
    <col min="13829" max="13829" width="22.44140625" style="76" customWidth="1"/>
    <col min="13830" max="13830" width="18.44140625" style="76" customWidth="1"/>
    <col min="13831" max="13831" width="22" style="76" customWidth="1"/>
    <col min="13832" max="13832" width="21.21875" style="76" customWidth="1"/>
    <col min="13833" max="13833" width="23" style="76" customWidth="1"/>
    <col min="13834" max="14076" width="9.21875" style="76"/>
    <col min="14077" max="14077" width="6.77734375" style="76" customWidth="1"/>
    <col min="14078" max="14078" width="7" style="76" customWidth="1"/>
    <col min="14079" max="14079" width="17.77734375" style="76" bestFit="1" customWidth="1"/>
    <col min="14080" max="14080" width="12.77734375" style="76" customWidth="1"/>
    <col min="14081" max="14081" width="24" style="76" customWidth="1"/>
    <col min="14082" max="14082" width="13.44140625" style="76" bestFit="1" customWidth="1"/>
    <col min="14083" max="14083" width="13.77734375" style="76" customWidth="1"/>
    <col min="14084" max="14084" width="13.21875" style="76" customWidth="1"/>
    <col min="14085" max="14085" width="22.44140625" style="76" customWidth="1"/>
    <col min="14086" max="14086" width="18.44140625" style="76" customWidth="1"/>
    <col min="14087" max="14087" width="22" style="76" customWidth="1"/>
    <col min="14088" max="14088" width="21.21875" style="76" customWidth="1"/>
    <col min="14089" max="14089" width="23" style="76" customWidth="1"/>
    <col min="14090" max="14332" width="9.21875" style="76"/>
    <col min="14333" max="14333" width="6.77734375" style="76" customWidth="1"/>
    <col min="14334" max="14334" width="7" style="76" customWidth="1"/>
    <col min="14335" max="14335" width="17.77734375" style="76" bestFit="1" customWidth="1"/>
    <col min="14336" max="14336" width="12.77734375" style="76" customWidth="1"/>
    <col min="14337" max="14337" width="24" style="76" customWidth="1"/>
    <col min="14338" max="14338" width="13.44140625" style="76" bestFit="1" customWidth="1"/>
    <col min="14339" max="14339" width="13.77734375" style="76" customWidth="1"/>
    <col min="14340" max="14340" width="13.21875" style="76" customWidth="1"/>
    <col min="14341" max="14341" width="22.44140625" style="76" customWidth="1"/>
    <col min="14342" max="14342" width="18.44140625" style="76" customWidth="1"/>
    <col min="14343" max="14343" width="22" style="76" customWidth="1"/>
    <col min="14344" max="14344" width="21.21875" style="76" customWidth="1"/>
    <col min="14345" max="14345" width="23" style="76" customWidth="1"/>
    <col min="14346" max="14588" width="9.21875" style="76"/>
    <col min="14589" max="14589" width="6.77734375" style="76" customWidth="1"/>
    <col min="14590" max="14590" width="7" style="76" customWidth="1"/>
    <col min="14591" max="14591" width="17.77734375" style="76" bestFit="1" customWidth="1"/>
    <col min="14592" max="14592" width="12.77734375" style="76" customWidth="1"/>
    <col min="14593" max="14593" width="24" style="76" customWidth="1"/>
    <col min="14594" max="14594" width="13.44140625" style="76" bestFit="1" customWidth="1"/>
    <col min="14595" max="14595" width="13.77734375" style="76" customWidth="1"/>
    <col min="14596" max="14596" width="13.21875" style="76" customWidth="1"/>
    <col min="14597" max="14597" width="22.44140625" style="76" customWidth="1"/>
    <col min="14598" max="14598" width="18.44140625" style="76" customWidth="1"/>
    <col min="14599" max="14599" width="22" style="76" customWidth="1"/>
    <col min="14600" max="14600" width="21.21875" style="76" customWidth="1"/>
    <col min="14601" max="14601" width="23" style="76" customWidth="1"/>
    <col min="14602" max="14844" width="9.21875" style="76"/>
    <col min="14845" max="14845" width="6.77734375" style="76" customWidth="1"/>
    <col min="14846" max="14846" width="7" style="76" customWidth="1"/>
    <col min="14847" max="14847" width="17.77734375" style="76" bestFit="1" customWidth="1"/>
    <col min="14848" max="14848" width="12.77734375" style="76" customWidth="1"/>
    <col min="14849" max="14849" width="24" style="76" customWidth="1"/>
    <col min="14850" max="14850" width="13.44140625" style="76" bestFit="1" customWidth="1"/>
    <col min="14851" max="14851" width="13.77734375" style="76" customWidth="1"/>
    <col min="14852" max="14852" width="13.21875" style="76" customWidth="1"/>
    <col min="14853" max="14853" width="22.44140625" style="76" customWidth="1"/>
    <col min="14854" max="14854" width="18.44140625" style="76" customWidth="1"/>
    <col min="14855" max="14855" width="22" style="76" customWidth="1"/>
    <col min="14856" max="14856" width="21.21875" style="76" customWidth="1"/>
    <col min="14857" max="14857" width="23" style="76" customWidth="1"/>
    <col min="14858" max="15100" width="9.21875" style="76"/>
    <col min="15101" max="15101" width="6.77734375" style="76" customWidth="1"/>
    <col min="15102" max="15102" width="7" style="76" customWidth="1"/>
    <col min="15103" max="15103" width="17.77734375" style="76" bestFit="1" customWidth="1"/>
    <col min="15104" max="15104" width="12.77734375" style="76" customWidth="1"/>
    <col min="15105" max="15105" width="24" style="76" customWidth="1"/>
    <col min="15106" max="15106" width="13.44140625" style="76" bestFit="1" customWidth="1"/>
    <col min="15107" max="15107" width="13.77734375" style="76" customWidth="1"/>
    <col min="15108" max="15108" width="13.21875" style="76" customWidth="1"/>
    <col min="15109" max="15109" width="22.44140625" style="76" customWidth="1"/>
    <col min="15110" max="15110" width="18.44140625" style="76" customWidth="1"/>
    <col min="15111" max="15111" width="22" style="76" customWidth="1"/>
    <col min="15112" max="15112" width="21.21875" style="76" customWidth="1"/>
    <col min="15113" max="15113" width="23" style="76" customWidth="1"/>
    <col min="15114" max="15356" width="9.21875" style="76"/>
    <col min="15357" max="15357" width="6.77734375" style="76" customWidth="1"/>
    <col min="15358" max="15358" width="7" style="76" customWidth="1"/>
    <col min="15359" max="15359" width="17.77734375" style="76" bestFit="1" customWidth="1"/>
    <col min="15360" max="15360" width="12.77734375" style="76" customWidth="1"/>
    <col min="15361" max="15361" width="24" style="76" customWidth="1"/>
    <col min="15362" max="15362" width="13.44140625" style="76" bestFit="1" customWidth="1"/>
    <col min="15363" max="15363" width="13.77734375" style="76" customWidth="1"/>
    <col min="15364" max="15364" width="13.21875" style="76" customWidth="1"/>
    <col min="15365" max="15365" width="22.44140625" style="76" customWidth="1"/>
    <col min="15366" max="15366" width="18.44140625" style="76" customWidth="1"/>
    <col min="15367" max="15367" width="22" style="76" customWidth="1"/>
    <col min="15368" max="15368" width="21.21875" style="76" customWidth="1"/>
    <col min="15369" max="15369" width="23" style="76" customWidth="1"/>
    <col min="15370" max="15612" width="9.21875" style="76"/>
    <col min="15613" max="15613" width="6.77734375" style="76" customWidth="1"/>
    <col min="15614" max="15614" width="7" style="76" customWidth="1"/>
    <col min="15615" max="15615" width="17.77734375" style="76" bestFit="1" customWidth="1"/>
    <col min="15616" max="15616" width="12.77734375" style="76" customWidth="1"/>
    <col min="15617" max="15617" width="24" style="76" customWidth="1"/>
    <col min="15618" max="15618" width="13.44140625" style="76" bestFit="1" customWidth="1"/>
    <col min="15619" max="15619" width="13.77734375" style="76" customWidth="1"/>
    <col min="15620" max="15620" width="13.21875" style="76" customWidth="1"/>
    <col min="15621" max="15621" width="22.44140625" style="76" customWidth="1"/>
    <col min="15622" max="15622" width="18.44140625" style="76" customWidth="1"/>
    <col min="15623" max="15623" width="22" style="76" customWidth="1"/>
    <col min="15624" max="15624" width="21.21875" style="76" customWidth="1"/>
    <col min="15625" max="15625" width="23" style="76" customWidth="1"/>
    <col min="15626" max="15868" width="9.21875" style="76"/>
    <col min="15869" max="15869" width="6.77734375" style="76" customWidth="1"/>
    <col min="15870" max="15870" width="7" style="76" customWidth="1"/>
    <col min="15871" max="15871" width="17.77734375" style="76" bestFit="1" customWidth="1"/>
    <col min="15872" max="15872" width="12.77734375" style="76" customWidth="1"/>
    <col min="15873" max="15873" width="24" style="76" customWidth="1"/>
    <col min="15874" max="15874" width="13.44140625" style="76" bestFit="1" customWidth="1"/>
    <col min="15875" max="15875" width="13.77734375" style="76" customWidth="1"/>
    <col min="15876" max="15876" width="13.21875" style="76" customWidth="1"/>
    <col min="15877" max="15877" width="22.44140625" style="76" customWidth="1"/>
    <col min="15878" max="15878" width="18.44140625" style="76" customWidth="1"/>
    <col min="15879" max="15879" width="22" style="76" customWidth="1"/>
    <col min="15880" max="15880" width="21.21875" style="76" customWidth="1"/>
    <col min="15881" max="15881" width="23" style="76" customWidth="1"/>
    <col min="15882" max="16124" width="9.21875" style="76"/>
    <col min="16125" max="16125" width="6.77734375" style="76" customWidth="1"/>
    <col min="16126" max="16126" width="7" style="76" customWidth="1"/>
    <col min="16127" max="16127" width="17.77734375" style="76" bestFit="1" customWidth="1"/>
    <col min="16128" max="16128" width="12.77734375" style="76" customWidth="1"/>
    <col min="16129" max="16129" width="24" style="76" customWidth="1"/>
    <col min="16130" max="16130" width="13.44140625" style="76" bestFit="1" customWidth="1"/>
    <col min="16131" max="16131" width="13.77734375" style="76" customWidth="1"/>
    <col min="16132" max="16132" width="13.21875" style="76" customWidth="1"/>
    <col min="16133" max="16133" width="22.44140625" style="76" customWidth="1"/>
    <col min="16134" max="16134" width="18.44140625" style="76" customWidth="1"/>
    <col min="16135" max="16135" width="22" style="76" customWidth="1"/>
    <col min="16136" max="16136" width="21.21875" style="76" customWidth="1"/>
    <col min="16137" max="16137" width="23" style="76" customWidth="1"/>
    <col min="16138" max="16384" width="9.21875" style="76"/>
  </cols>
  <sheetData>
    <row r="2" spans="2:16" x14ac:dyDescent="0.25">
      <c r="B2" s="689" t="s">
        <v>83</v>
      </c>
      <c r="C2" s="690"/>
      <c r="D2" s="690"/>
      <c r="E2" s="690"/>
      <c r="F2" s="690"/>
      <c r="G2" s="690"/>
      <c r="H2" s="690"/>
      <c r="I2" s="690"/>
      <c r="J2" s="690"/>
      <c r="K2" s="690"/>
      <c r="L2" s="690"/>
      <c r="M2" s="690"/>
      <c r="N2" s="690"/>
      <c r="O2" s="690"/>
      <c r="P2" s="690"/>
    </row>
    <row r="3" spans="2:16" x14ac:dyDescent="0.25">
      <c r="B3" s="708" t="s">
        <v>114</v>
      </c>
      <c r="C3" s="690"/>
      <c r="D3" s="690"/>
      <c r="E3" s="690"/>
      <c r="F3" s="690"/>
      <c r="G3" s="690"/>
      <c r="H3" s="690"/>
      <c r="I3" s="690"/>
      <c r="J3" s="690"/>
      <c r="K3" s="690"/>
      <c r="L3" s="690"/>
      <c r="M3" s="690"/>
      <c r="N3" s="690"/>
      <c r="O3" s="690"/>
      <c r="P3" s="690"/>
    </row>
    <row r="4" spans="2:16" x14ac:dyDescent="0.25">
      <c r="B4" s="689" t="s">
        <v>113</v>
      </c>
      <c r="C4" s="690"/>
      <c r="D4" s="690"/>
      <c r="E4" s="690"/>
      <c r="F4" s="690"/>
      <c r="G4" s="690"/>
      <c r="H4" s="690"/>
      <c r="I4" s="690"/>
      <c r="J4" s="690"/>
      <c r="K4" s="690"/>
      <c r="L4" s="690"/>
      <c r="M4" s="690"/>
      <c r="N4" s="690"/>
      <c r="O4" s="690"/>
      <c r="P4" s="690"/>
    </row>
    <row r="5" spans="2:16" x14ac:dyDescent="0.25">
      <c r="B5" s="689" t="s">
        <v>786</v>
      </c>
      <c r="C5" s="690"/>
      <c r="D5" s="690"/>
      <c r="E5" s="690"/>
      <c r="F5" s="690"/>
      <c r="G5" s="690"/>
      <c r="H5" s="690"/>
      <c r="I5" s="690"/>
      <c r="J5" s="690"/>
      <c r="K5" s="690"/>
      <c r="L5" s="690"/>
      <c r="M5" s="690"/>
      <c r="N5" s="690"/>
      <c r="O5" s="690"/>
      <c r="P5" s="690"/>
    </row>
    <row r="7" spans="2:16" s="204" customFormat="1" x14ac:dyDescent="0.25">
      <c r="B7" s="706" t="s">
        <v>1</v>
      </c>
      <c r="C7" s="706" t="s">
        <v>2</v>
      </c>
      <c r="D7" s="706" t="s">
        <v>226</v>
      </c>
      <c r="E7" s="709" t="s">
        <v>116</v>
      </c>
      <c r="F7" s="710"/>
      <c r="G7" s="711"/>
      <c r="H7" s="695" t="s">
        <v>1223</v>
      </c>
      <c r="I7" s="696"/>
      <c r="J7" s="696"/>
      <c r="K7" s="697"/>
      <c r="L7" s="693" t="s">
        <v>3</v>
      </c>
      <c r="M7" s="693"/>
      <c r="N7" s="693"/>
      <c r="O7" s="693"/>
      <c r="P7" s="693"/>
    </row>
    <row r="8" spans="2:16" s="204" customFormat="1" ht="27.6" x14ac:dyDescent="0.25">
      <c r="B8" s="706"/>
      <c r="C8" s="706"/>
      <c r="D8" s="706"/>
      <c r="E8" s="314" t="s">
        <v>1006</v>
      </c>
      <c r="F8" s="314" t="s">
        <v>227</v>
      </c>
      <c r="G8" s="314" t="s">
        <v>210</v>
      </c>
      <c r="H8" s="381" t="s">
        <v>1242</v>
      </c>
      <c r="I8" s="381" t="s">
        <v>1243</v>
      </c>
      <c r="J8" s="381" t="s">
        <v>1244</v>
      </c>
      <c r="K8" s="381" t="s">
        <v>1245</v>
      </c>
      <c r="L8" s="380" t="s">
        <v>6</v>
      </c>
      <c r="M8" s="380" t="s">
        <v>7</v>
      </c>
      <c r="N8" s="380" t="s">
        <v>8</v>
      </c>
      <c r="O8" s="380" t="s">
        <v>9</v>
      </c>
      <c r="P8" s="314" t="s">
        <v>1228</v>
      </c>
    </row>
    <row r="9" spans="2:16" x14ac:dyDescent="0.25">
      <c r="B9" s="156">
        <v>1</v>
      </c>
      <c r="C9" s="323" t="s">
        <v>788</v>
      </c>
      <c r="D9" s="324"/>
      <c r="E9" s="324"/>
      <c r="F9" s="324"/>
      <c r="G9" s="324"/>
      <c r="H9" s="324"/>
      <c r="I9" s="324"/>
      <c r="J9" s="324"/>
      <c r="K9" s="324"/>
      <c r="L9" s="324"/>
      <c r="M9" s="324"/>
      <c r="N9" s="324"/>
      <c r="O9" s="324"/>
      <c r="P9" s="324"/>
    </row>
    <row r="10" spans="2:16" x14ac:dyDescent="0.25">
      <c r="B10" s="209">
        <v>1.1000000000000001</v>
      </c>
      <c r="C10" s="324" t="s">
        <v>228</v>
      </c>
      <c r="D10" s="324" t="s">
        <v>229</v>
      </c>
      <c r="E10" s="324"/>
      <c r="F10" s="324"/>
      <c r="G10" s="324"/>
      <c r="H10" s="324"/>
      <c r="I10" s="324"/>
      <c r="J10" s="324"/>
      <c r="K10" s="324"/>
      <c r="L10" s="324"/>
      <c r="M10" s="324"/>
      <c r="N10" s="324"/>
      <c r="O10" s="324"/>
      <c r="P10" s="324"/>
    </row>
    <row r="11" spans="2:16" x14ac:dyDescent="0.25">
      <c r="B11" s="209">
        <v>1.2</v>
      </c>
      <c r="C11" s="324" t="s">
        <v>230</v>
      </c>
      <c r="D11" s="324" t="s">
        <v>229</v>
      </c>
      <c r="E11" s="324"/>
      <c r="F11" s="324"/>
      <c r="G11" s="324"/>
      <c r="H11" s="324"/>
      <c r="I11" s="324"/>
      <c r="J11" s="324"/>
      <c r="K11" s="324"/>
      <c r="L11" s="324"/>
      <c r="M11" s="324"/>
      <c r="N11" s="324"/>
      <c r="O11" s="324"/>
      <c r="P11" s="324"/>
    </row>
    <row r="12" spans="2:16" x14ac:dyDescent="0.25">
      <c r="B12" s="209" t="s">
        <v>231</v>
      </c>
      <c r="C12" s="324" t="s">
        <v>232</v>
      </c>
      <c r="D12" s="324" t="s">
        <v>231</v>
      </c>
      <c r="E12" s="324"/>
      <c r="F12" s="324"/>
      <c r="G12" s="324"/>
      <c r="H12" s="324"/>
      <c r="I12" s="324"/>
      <c r="J12" s="324"/>
      <c r="K12" s="324"/>
      <c r="L12" s="324"/>
      <c r="M12" s="324"/>
      <c r="N12" s="324"/>
      <c r="O12" s="324"/>
      <c r="P12" s="324"/>
    </row>
    <row r="13" spans="2:16" x14ac:dyDescent="0.25">
      <c r="B13" s="209" t="s">
        <v>231</v>
      </c>
      <c r="C13" s="325" t="s">
        <v>232</v>
      </c>
      <c r="D13" s="324" t="s">
        <v>231</v>
      </c>
      <c r="E13" s="324"/>
      <c r="F13" s="324"/>
      <c r="G13" s="324"/>
      <c r="H13" s="324"/>
      <c r="I13" s="324"/>
      <c r="J13" s="324"/>
      <c r="K13" s="324"/>
      <c r="L13" s="324"/>
      <c r="M13" s="324"/>
      <c r="N13" s="324"/>
      <c r="O13" s="324"/>
      <c r="P13" s="324"/>
    </row>
    <row r="14" spans="2:16" s="327" customFormat="1" x14ac:dyDescent="0.25">
      <c r="B14" s="156" t="s">
        <v>233</v>
      </c>
      <c r="C14" s="326" t="s">
        <v>234</v>
      </c>
      <c r="D14" s="323" t="s">
        <v>229</v>
      </c>
      <c r="E14" s="323"/>
      <c r="F14" s="323"/>
      <c r="G14" s="323"/>
      <c r="H14" s="323"/>
      <c r="I14" s="323"/>
      <c r="J14" s="323"/>
      <c r="K14" s="323"/>
      <c r="L14" s="323"/>
      <c r="M14" s="323"/>
      <c r="N14" s="323"/>
      <c r="O14" s="323"/>
      <c r="P14" s="323"/>
    </row>
    <row r="15" spans="2:16" x14ac:dyDescent="0.25">
      <c r="B15" s="209">
        <v>2</v>
      </c>
      <c r="C15" s="328" t="s">
        <v>235</v>
      </c>
      <c r="D15" s="324" t="s">
        <v>236</v>
      </c>
      <c r="E15" s="324"/>
      <c r="F15" s="324"/>
      <c r="G15" s="324"/>
      <c r="H15" s="324"/>
      <c r="I15" s="324"/>
      <c r="J15" s="324"/>
      <c r="K15" s="324"/>
      <c r="L15" s="324"/>
      <c r="M15" s="324"/>
      <c r="N15" s="324"/>
      <c r="O15" s="324"/>
      <c r="P15" s="324"/>
    </row>
    <row r="16" spans="2:16" x14ac:dyDescent="0.25">
      <c r="B16" s="209">
        <v>2.1</v>
      </c>
      <c r="C16" s="328" t="s">
        <v>235</v>
      </c>
      <c r="D16" s="324" t="s">
        <v>229</v>
      </c>
      <c r="E16" s="324"/>
      <c r="F16" s="324"/>
      <c r="G16" s="324"/>
      <c r="H16" s="324"/>
      <c r="I16" s="324"/>
      <c r="J16" s="324"/>
      <c r="K16" s="324"/>
      <c r="L16" s="324"/>
      <c r="M16" s="324"/>
      <c r="N16" s="324"/>
      <c r="O16" s="324"/>
      <c r="P16" s="324"/>
    </row>
    <row r="17" spans="2:16" x14ac:dyDescent="0.25">
      <c r="B17" s="156">
        <v>3</v>
      </c>
      <c r="C17" s="326" t="s">
        <v>789</v>
      </c>
      <c r="D17" s="323" t="s">
        <v>229</v>
      </c>
      <c r="E17" s="323"/>
      <c r="F17" s="323"/>
      <c r="G17" s="323"/>
      <c r="H17" s="323"/>
      <c r="I17" s="323"/>
      <c r="J17" s="323"/>
      <c r="K17" s="323"/>
      <c r="L17" s="324"/>
      <c r="M17" s="324"/>
      <c r="N17" s="324"/>
      <c r="O17" s="324"/>
      <c r="P17" s="324"/>
    </row>
    <row r="18" spans="2:16" x14ac:dyDescent="0.25">
      <c r="B18" s="156"/>
      <c r="C18" s="328"/>
      <c r="D18" s="324"/>
      <c r="E18" s="324"/>
      <c r="F18" s="324"/>
      <c r="G18" s="324"/>
      <c r="H18" s="324"/>
      <c r="I18" s="324"/>
      <c r="J18" s="324"/>
      <c r="K18" s="324"/>
      <c r="L18" s="324"/>
      <c r="M18" s="324"/>
      <c r="N18" s="324"/>
      <c r="O18" s="324"/>
      <c r="P18" s="324"/>
    </row>
    <row r="19" spans="2:16" x14ac:dyDescent="0.25">
      <c r="B19" s="209">
        <v>4</v>
      </c>
      <c r="C19" s="326" t="s">
        <v>790</v>
      </c>
      <c r="D19" s="324"/>
      <c r="E19" s="324"/>
      <c r="F19" s="324"/>
      <c r="G19" s="324"/>
      <c r="H19" s="324"/>
      <c r="I19" s="324"/>
      <c r="J19" s="324"/>
      <c r="K19" s="324"/>
      <c r="L19" s="324"/>
      <c r="M19" s="324"/>
      <c r="N19" s="324"/>
      <c r="O19" s="324"/>
      <c r="P19" s="324"/>
    </row>
    <row r="20" spans="2:16" x14ac:dyDescent="0.25">
      <c r="B20" s="209">
        <v>4.0999999999999996</v>
      </c>
      <c r="C20" s="328" t="s">
        <v>228</v>
      </c>
      <c r="D20" s="324" t="s">
        <v>229</v>
      </c>
      <c r="E20" s="324"/>
      <c r="F20" s="324"/>
      <c r="G20" s="324"/>
      <c r="H20" s="324"/>
      <c r="I20" s="324"/>
      <c r="J20" s="324"/>
      <c r="K20" s="324"/>
      <c r="L20" s="324"/>
      <c r="M20" s="324"/>
      <c r="N20" s="324"/>
      <c r="O20" s="324"/>
      <c r="P20" s="324"/>
    </row>
    <row r="21" spans="2:16" x14ac:dyDescent="0.25">
      <c r="B21" s="209">
        <v>4.2</v>
      </c>
      <c r="C21" s="328" t="s">
        <v>230</v>
      </c>
      <c r="D21" s="324" t="s">
        <v>229</v>
      </c>
      <c r="E21" s="324"/>
      <c r="F21" s="324"/>
      <c r="G21" s="324"/>
      <c r="H21" s="324"/>
      <c r="I21" s="324"/>
      <c r="J21" s="324"/>
      <c r="K21" s="324"/>
      <c r="L21" s="324"/>
      <c r="M21" s="324"/>
      <c r="N21" s="324"/>
      <c r="O21" s="324"/>
      <c r="P21" s="324"/>
    </row>
    <row r="22" spans="2:16" x14ac:dyDescent="0.25">
      <c r="B22" s="209" t="s">
        <v>231</v>
      </c>
      <c r="C22" s="328" t="s">
        <v>232</v>
      </c>
      <c r="D22" s="324" t="s">
        <v>237</v>
      </c>
      <c r="E22" s="324"/>
      <c r="F22" s="324"/>
      <c r="G22" s="324"/>
      <c r="H22" s="324"/>
      <c r="I22" s="324"/>
      <c r="J22" s="324"/>
      <c r="K22" s="324"/>
      <c r="L22" s="324"/>
      <c r="M22" s="324"/>
      <c r="N22" s="324"/>
      <c r="O22" s="324"/>
      <c r="P22" s="324"/>
    </row>
    <row r="23" spans="2:16" x14ac:dyDescent="0.25">
      <c r="B23" s="209" t="s">
        <v>231</v>
      </c>
      <c r="C23" s="328" t="s">
        <v>232</v>
      </c>
      <c r="D23" s="324" t="s">
        <v>237</v>
      </c>
      <c r="E23" s="324"/>
      <c r="F23" s="324"/>
      <c r="G23" s="324"/>
      <c r="H23" s="324"/>
      <c r="I23" s="324"/>
      <c r="J23" s="324"/>
      <c r="K23" s="324"/>
      <c r="L23" s="324"/>
      <c r="M23" s="324"/>
      <c r="N23" s="324"/>
      <c r="O23" s="324"/>
      <c r="P23" s="324"/>
    </row>
    <row r="24" spans="2:16" s="327" customFormat="1" x14ac:dyDescent="0.25">
      <c r="B24" s="156" t="s">
        <v>238</v>
      </c>
      <c r="C24" s="326" t="s">
        <v>239</v>
      </c>
      <c r="D24" s="323" t="s">
        <v>229</v>
      </c>
      <c r="E24" s="323"/>
      <c r="F24" s="323"/>
      <c r="G24" s="323"/>
      <c r="H24" s="323"/>
      <c r="I24" s="323"/>
      <c r="J24" s="323"/>
      <c r="K24" s="323"/>
      <c r="L24" s="323"/>
      <c r="M24" s="323"/>
      <c r="N24" s="323"/>
      <c r="O24" s="323"/>
      <c r="P24" s="323"/>
    </row>
    <row r="25" spans="2:16" x14ac:dyDescent="0.25">
      <c r="B25" s="209">
        <v>5</v>
      </c>
      <c r="C25" s="324" t="s">
        <v>240</v>
      </c>
      <c r="D25" s="324" t="s">
        <v>229</v>
      </c>
      <c r="E25" s="324"/>
      <c r="F25" s="324"/>
      <c r="G25" s="324"/>
      <c r="H25" s="324"/>
      <c r="I25" s="324"/>
      <c r="J25" s="324"/>
      <c r="K25" s="324"/>
      <c r="L25" s="324"/>
      <c r="M25" s="324"/>
      <c r="N25" s="324"/>
      <c r="O25" s="324"/>
      <c r="P25" s="324"/>
    </row>
    <row r="26" spans="2:16" s="327" customFormat="1" x14ac:dyDescent="0.25">
      <c r="B26" s="156">
        <v>6.1</v>
      </c>
      <c r="C26" s="323" t="s">
        <v>241</v>
      </c>
      <c r="D26" s="323" t="s">
        <v>229</v>
      </c>
      <c r="E26" s="323"/>
      <c r="F26" s="323"/>
      <c r="G26" s="323"/>
      <c r="H26" s="323"/>
      <c r="I26" s="323"/>
      <c r="J26" s="323"/>
      <c r="K26" s="323"/>
      <c r="L26" s="323"/>
      <c r="M26" s="323"/>
      <c r="N26" s="323"/>
      <c r="O26" s="323"/>
      <c r="P26" s="323"/>
    </row>
    <row r="27" spans="2:16" s="327" customFormat="1" x14ac:dyDescent="0.25">
      <c r="B27" s="156">
        <v>6.2</v>
      </c>
      <c r="C27" s="323" t="s">
        <v>1094</v>
      </c>
      <c r="D27" s="323" t="s">
        <v>229</v>
      </c>
      <c r="E27" s="323"/>
      <c r="F27" s="323"/>
      <c r="G27" s="323"/>
      <c r="H27" s="323"/>
      <c r="I27" s="323"/>
      <c r="J27" s="323"/>
      <c r="K27" s="323"/>
      <c r="L27" s="323"/>
      <c r="M27" s="323"/>
      <c r="N27" s="323"/>
      <c r="O27" s="323"/>
      <c r="P27" s="323"/>
    </row>
    <row r="28" spans="2:16" s="327" customFormat="1" x14ac:dyDescent="0.25">
      <c r="B28" s="156">
        <v>6.3</v>
      </c>
      <c r="C28" s="323" t="s">
        <v>1095</v>
      </c>
      <c r="D28" s="323" t="s">
        <v>229</v>
      </c>
      <c r="E28" s="323"/>
      <c r="F28" s="323"/>
      <c r="G28" s="323"/>
      <c r="H28" s="323"/>
      <c r="I28" s="323"/>
      <c r="J28" s="323"/>
      <c r="K28" s="323"/>
      <c r="L28" s="323"/>
      <c r="M28" s="323"/>
      <c r="N28" s="323"/>
      <c r="O28" s="323"/>
      <c r="P28" s="323"/>
    </row>
    <row r="29" spans="2:16" ht="27.6" x14ac:dyDescent="0.25">
      <c r="B29" s="156">
        <v>7</v>
      </c>
      <c r="C29" s="323" t="s">
        <v>1096</v>
      </c>
      <c r="D29" s="323" t="s">
        <v>229</v>
      </c>
      <c r="E29" s="323"/>
      <c r="F29" s="323"/>
      <c r="G29" s="323"/>
      <c r="H29" s="323"/>
      <c r="I29" s="323"/>
      <c r="J29" s="323"/>
      <c r="K29" s="323"/>
      <c r="L29" s="324"/>
      <c r="M29" s="324"/>
      <c r="N29" s="324"/>
      <c r="O29" s="324"/>
      <c r="P29" s="324"/>
    </row>
    <row r="30" spans="2:16" x14ac:dyDescent="0.25">
      <c r="B30" s="156"/>
      <c r="C30" s="323"/>
      <c r="D30" s="323"/>
      <c r="E30" s="323"/>
      <c r="F30" s="323"/>
      <c r="G30" s="323"/>
      <c r="H30" s="323"/>
      <c r="I30" s="323"/>
      <c r="J30" s="323"/>
      <c r="K30" s="323"/>
      <c r="L30" s="324"/>
      <c r="M30" s="324"/>
      <c r="N30" s="324"/>
      <c r="O30" s="324"/>
      <c r="P30" s="324"/>
    </row>
    <row r="31" spans="2:16" x14ac:dyDescent="0.25">
      <c r="B31" s="156">
        <v>8</v>
      </c>
      <c r="C31" s="323" t="s">
        <v>1091</v>
      </c>
      <c r="D31" s="323" t="s">
        <v>229</v>
      </c>
      <c r="E31" s="323"/>
      <c r="F31" s="323"/>
      <c r="G31" s="323"/>
      <c r="H31" s="323"/>
      <c r="I31" s="323"/>
      <c r="J31" s="323"/>
      <c r="K31" s="323"/>
      <c r="L31" s="324"/>
      <c r="M31" s="324"/>
      <c r="N31" s="324"/>
      <c r="O31" s="324"/>
      <c r="P31" s="324"/>
    </row>
    <row r="32" spans="2:16" x14ac:dyDescent="0.25">
      <c r="B32" s="209">
        <v>9</v>
      </c>
      <c r="C32" s="324" t="s">
        <v>242</v>
      </c>
      <c r="D32" s="324" t="s">
        <v>236</v>
      </c>
      <c r="E32" s="324"/>
      <c r="F32" s="324"/>
      <c r="G32" s="324"/>
      <c r="H32" s="324"/>
      <c r="I32" s="324"/>
      <c r="J32" s="324"/>
      <c r="K32" s="324"/>
      <c r="L32" s="324"/>
      <c r="M32" s="324"/>
      <c r="N32" s="324"/>
      <c r="O32" s="324"/>
      <c r="P32" s="324"/>
    </row>
    <row r="33" spans="2:16" x14ac:dyDescent="0.25">
      <c r="B33" s="209">
        <v>9.1</v>
      </c>
      <c r="C33" s="324" t="s">
        <v>242</v>
      </c>
      <c r="D33" s="324" t="s">
        <v>229</v>
      </c>
      <c r="E33" s="324"/>
      <c r="F33" s="324"/>
      <c r="G33" s="324"/>
      <c r="H33" s="324"/>
      <c r="I33" s="324"/>
      <c r="J33" s="324"/>
      <c r="K33" s="324"/>
      <c r="L33" s="324"/>
      <c r="M33" s="324"/>
      <c r="N33" s="324"/>
      <c r="O33" s="324"/>
      <c r="P33" s="324"/>
    </row>
    <row r="34" spans="2:16" x14ac:dyDescent="0.25">
      <c r="B34" s="156">
        <v>10</v>
      </c>
      <c r="C34" s="301" t="s">
        <v>1466</v>
      </c>
      <c r="D34" s="323" t="s">
        <v>229</v>
      </c>
      <c r="E34" s="324"/>
      <c r="F34" s="324"/>
      <c r="G34" s="324"/>
      <c r="H34" s="324"/>
      <c r="I34" s="324"/>
      <c r="J34" s="324"/>
      <c r="K34" s="324"/>
      <c r="L34" s="324"/>
      <c r="M34" s="324"/>
      <c r="N34" s="324"/>
      <c r="O34" s="324"/>
      <c r="P34" s="324"/>
    </row>
    <row r="35" spans="2:16" ht="27.6" x14ac:dyDescent="0.25">
      <c r="B35" s="209">
        <v>11</v>
      </c>
      <c r="C35" s="191" t="s">
        <v>1074</v>
      </c>
      <c r="D35" s="324" t="s">
        <v>229</v>
      </c>
      <c r="E35" s="324"/>
      <c r="F35" s="324"/>
      <c r="G35" s="324"/>
      <c r="H35" s="324"/>
      <c r="I35" s="324"/>
      <c r="J35" s="324"/>
      <c r="K35" s="324"/>
      <c r="L35" s="324"/>
      <c r="M35" s="324"/>
      <c r="N35" s="324"/>
      <c r="O35" s="324"/>
      <c r="P35" s="324"/>
    </row>
    <row r="36" spans="2:16" ht="27.6" x14ac:dyDescent="0.25">
      <c r="B36" s="514">
        <v>11.1</v>
      </c>
      <c r="C36" s="515" t="s">
        <v>1462</v>
      </c>
      <c r="D36" s="516" t="s">
        <v>229</v>
      </c>
      <c r="E36" s="324"/>
      <c r="F36" s="324"/>
      <c r="G36" s="324"/>
      <c r="H36" s="324"/>
      <c r="I36" s="324"/>
      <c r="J36" s="324"/>
      <c r="K36" s="324"/>
      <c r="L36" s="324"/>
      <c r="M36" s="324"/>
      <c r="N36" s="324"/>
      <c r="O36" s="324"/>
      <c r="P36" s="324"/>
    </row>
    <row r="37" spans="2:16" x14ac:dyDescent="0.25">
      <c r="B37" s="514" t="s">
        <v>1463</v>
      </c>
      <c r="C37" s="278"/>
      <c r="D37" s="516" t="s">
        <v>229</v>
      </c>
      <c r="E37" s="324"/>
      <c r="F37" s="324"/>
      <c r="G37" s="324"/>
      <c r="H37" s="324"/>
      <c r="I37" s="324"/>
      <c r="J37" s="324"/>
      <c r="K37" s="324"/>
      <c r="L37" s="324"/>
      <c r="M37" s="324"/>
      <c r="N37" s="324"/>
      <c r="O37" s="324"/>
      <c r="P37" s="324"/>
    </row>
    <row r="38" spans="2:16" x14ac:dyDescent="0.25">
      <c r="B38" s="514" t="s">
        <v>1464</v>
      </c>
      <c r="C38" s="515"/>
      <c r="D38" s="516" t="s">
        <v>229</v>
      </c>
      <c r="E38" s="324"/>
      <c r="F38" s="324"/>
      <c r="G38" s="324"/>
      <c r="H38" s="324"/>
      <c r="I38" s="324"/>
      <c r="J38" s="324"/>
      <c r="K38" s="324"/>
      <c r="L38" s="324"/>
      <c r="M38" s="324"/>
      <c r="N38" s="324"/>
      <c r="O38" s="324"/>
      <c r="P38" s="324"/>
    </row>
    <row r="39" spans="2:16" x14ac:dyDescent="0.25">
      <c r="B39" s="514" t="s">
        <v>232</v>
      </c>
      <c r="C39" s="515"/>
      <c r="D39" s="516" t="s">
        <v>229</v>
      </c>
      <c r="E39" s="324"/>
      <c r="F39" s="324"/>
      <c r="G39" s="324"/>
      <c r="H39" s="324"/>
      <c r="I39" s="324"/>
      <c r="J39" s="324"/>
      <c r="K39" s="324"/>
      <c r="L39" s="324"/>
      <c r="M39" s="324"/>
      <c r="N39" s="324"/>
      <c r="O39" s="324"/>
      <c r="P39" s="324"/>
    </row>
    <row r="40" spans="2:16" x14ac:dyDescent="0.25">
      <c r="B40" s="514" t="s">
        <v>232</v>
      </c>
      <c r="C40" s="278"/>
      <c r="D40" s="516" t="s">
        <v>229</v>
      </c>
      <c r="E40" s="324"/>
      <c r="F40" s="324"/>
      <c r="G40" s="324"/>
      <c r="H40" s="324"/>
      <c r="I40" s="324"/>
      <c r="J40" s="324"/>
      <c r="K40" s="324"/>
      <c r="L40" s="324"/>
      <c r="M40" s="324"/>
      <c r="N40" s="324"/>
      <c r="O40" s="324"/>
      <c r="P40" s="324"/>
    </row>
    <row r="41" spans="2:16" x14ac:dyDescent="0.25">
      <c r="B41" s="156">
        <v>12</v>
      </c>
      <c r="C41" s="190" t="s">
        <v>1092</v>
      </c>
      <c r="D41" s="323" t="s">
        <v>229</v>
      </c>
      <c r="E41" s="323"/>
      <c r="F41" s="323"/>
      <c r="G41" s="323"/>
      <c r="H41" s="323"/>
      <c r="I41" s="323"/>
      <c r="J41" s="323"/>
      <c r="K41" s="323"/>
      <c r="L41" s="324"/>
      <c r="M41" s="324"/>
      <c r="N41" s="324"/>
      <c r="O41" s="324"/>
      <c r="P41" s="324"/>
    </row>
    <row r="42" spans="2:16" x14ac:dyDescent="0.25">
      <c r="B42" s="209">
        <v>13</v>
      </c>
      <c r="C42" s="324" t="s">
        <v>243</v>
      </c>
      <c r="D42" s="324" t="s">
        <v>236</v>
      </c>
      <c r="E42" s="324"/>
      <c r="F42" s="324"/>
      <c r="G42" s="324"/>
      <c r="H42" s="324"/>
      <c r="I42" s="324"/>
      <c r="J42" s="324"/>
      <c r="K42" s="324"/>
      <c r="L42" s="324"/>
      <c r="M42" s="324"/>
      <c r="N42" s="324"/>
      <c r="O42" s="324"/>
      <c r="P42" s="324"/>
    </row>
    <row r="43" spans="2:16" x14ac:dyDescent="0.25">
      <c r="B43" s="209">
        <v>13.1</v>
      </c>
      <c r="C43" s="324" t="s">
        <v>243</v>
      </c>
      <c r="D43" s="324" t="s">
        <v>229</v>
      </c>
      <c r="E43" s="324"/>
      <c r="F43" s="324"/>
      <c r="G43" s="324"/>
      <c r="H43" s="324"/>
      <c r="I43" s="324"/>
      <c r="J43" s="324"/>
      <c r="K43" s="324"/>
      <c r="L43" s="324"/>
      <c r="M43" s="324"/>
      <c r="N43" s="324"/>
      <c r="O43" s="324"/>
      <c r="P43" s="324"/>
    </row>
    <row r="44" spans="2:16" x14ac:dyDescent="0.25">
      <c r="B44" s="424"/>
      <c r="C44" s="473"/>
      <c r="D44" s="473"/>
      <c r="E44" s="473"/>
      <c r="F44" s="473"/>
      <c r="G44" s="473"/>
      <c r="H44" s="473"/>
      <c r="I44" s="473"/>
      <c r="J44" s="473"/>
      <c r="K44" s="473"/>
      <c r="L44" s="473"/>
      <c r="M44" s="473"/>
      <c r="N44" s="473"/>
      <c r="O44" s="473"/>
      <c r="P44" s="473"/>
    </row>
    <row r="45" spans="2:16" x14ac:dyDescent="0.25">
      <c r="B45" s="393">
        <v>14</v>
      </c>
      <c r="C45" s="624" t="s">
        <v>1692</v>
      </c>
      <c r="D45" s="516" t="s">
        <v>229</v>
      </c>
      <c r="E45" s="516"/>
      <c r="F45" s="516"/>
      <c r="G45" s="516"/>
      <c r="H45" s="516"/>
      <c r="I45" s="516"/>
      <c r="J45" s="516"/>
      <c r="K45" s="516"/>
      <c r="L45" s="516"/>
      <c r="M45" s="516"/>
      <c r="N45" s="516"/>
      <c r="O45" s="516"/>
      <c r="P45" s="516"/>
    </row>
    <row r="46" spans="2:16" x14ac:dyDescent="0.25">
      <c r="B46" s="514">
        <v>14.1</v>
      </c>
      <c r="C46" s="516" t="s">
        <v>1412</v>
      </c>
      <c r="D46" s="516" t="s">
        <v>229</v>
      </c>
      <c r="E46" s="516"/>
      <c r="F46" s="516"/>
      <c r="G46" s="516"/>
      <c r="H46" s="516"/>
      <c r="I46" s="516"/>
      <c r="J46" s="516"/>
      <c r="K46" s="516"/>
      <c r="L46" s="516"/>
      <c r="M46" s="516"/>
      <c r="N46" s="516"/>
      <c r="O46" s="516"/>
      <c r="P46" s="516"/>
    </row>
    <row r="47" spans="2:16" x14ac:dyDescent="0.25">
      <c r="B47" s="514">
        <v>14.2</v>
      </c>
      <c r="C47" s="516" t="s">
        <v>1413</v>
      </c>
      <c r="D47" s="516" t="s">
        <v>229</v>
      </c>
      <c r="E47" s="516"/>
      <c r="F47" s="516"/>
      <c r="G47" s="516"/>
      <c r="H47" s="516"/>
      <c r="I47" s="516"/>
      <c r="J47" s="516"/>
      <c r="K47" s="516"/>
      <c r="L47" s="516"/>
      <c r="M47" s="516"/>
      <c r="N47" s="516"/>
      <c r="O47" s="516"/>
      <c r="P47" s="516"/>
    </row>
    <row r="48" spans="2:16" x14ac:dyDescent="0.25">
      <c r="B48" s="514">
        <v>14.3</v>
      </c>
      <c r="C48" s="625" t="s">
        <v>1465</v>
      </c>
      <c r="D48" s="516" t="s">
        <v>229</v>
      </c>
      <c r="E48" s="516"/>
      <c r="F48" s="516"/>
      <c r="G48" s="516"/>
      <c r="H48" s="516"/>
      <c r="I48" s="516"/>
      <c r="J48" s="516"/>
      <c r="K48" s="516"/>
      <c r="L48" s="516"/>
      <c r="M48" s="516"/>
      <c r="N48" s="516"/>
      <c r="O48" s="516"/>
      <c r="P48" s="516"/>
    </row>
    <row r="49" spans="2:16" x14ac:dyDescent="0.25">
      <c r="B49" s="393">
        <v>15</v>
      </c>
      <c r="C49" s="624" t="s">
        <v>1414</v>
      </c>
      <c r="D49" s="516" t="s">
        <v>229</v>
      </c>
      <c r="E49" s="516"/>
      <c r="F49" s="516"/>
      <c r="G49" s="516"/>
      <c r="H49" s="516"/>
      <c r="I49" s="516"/>
      <c r="J49" s="516"/>
      <c r="K49" s="516"/>
      <c r="L49" s="516"/>
      <c r="M49" s="516"/>
      <c r="N49" s="516"/>
      <c r="O49" s="516"/>
      <c r="P49" s="516"/>
    </row>
    <row r="50" spans="2:16" x14ac:dyDescent="0.25">
      <c r="B50" s="514">
        <v>15.1</v>
      </c>
      <c r="C50" s="516" t="s">
        <v>1412</v>
      </c>
      <c r="D50" s="516" t="s">
        <v>229</v>
      </c>
      <c r="E50" s="516"/>
      <c r="F50" s="516"/>
      <c r="G50" s="516"/>
      <c r="H50" s="516"/>
      <c r="I50" s="516"/>
      <c r="J50" s="516"/>
      <c r="K50" s="516"/>
      <c r="L50" s="516"/>
      <c r="M50" s="516"/>
      <c r="N50" s="516"/>
      <c r="O50" s="516"/>
      <c r="P50" s="516"/>
    </row>
    <row r="51" spans="2:16" x14ac:dyDescent="0.25">
      <c r="B51" s="514">
        <v>15.2</v>
      </c>
      <c r="C51" s="516" t="s">
        <v>1413</v>
      </c>
      <c r="D51" s="516" t="s">
        <v>229</v>
      </c>
      <c r="E51" s="516"/>
      <c r="F51" s="516"/>
      <c r="G51" s="516"/>
      <c r="H51" s="516"/>
      <c r="I51" s="516"/>
      <c r="J51" s="516"/>
      <c r="K51" s="516"/>
      <c r="L51" s="516"/>
      <c r="M51" s="516"/>
      <c r="N51" s="516"/>
      <c r="O51" s="516"/>
      <c r="P51" s="516"/>
    </row>
    <row r="52" spans="2:16" x14ac:dyDescent="0.25">
      <c r="B52" s="514">
        <v>15.3</v>
      </c>
      <c r="C52" s="625" t="s">
        <v>1465</v>
      </c>
      <c r="D52" s="516" t="s">
        <v>229</v>
      </c>
      <c r="E52" s="278"/>
      <c r="F52" s="278"/>
      <c r="G52" s="278"/>
      <c r="H52" s="278"/>
      <c r="I52" s="278"/>
      <c r="J52" s="278"/>
      <c r="K52" s="278"/>
      <c r="L52" s="278"/>
      <c r="M52" s="278"/>
      <c r="N52" s="278"/>
      <c r="O52" s="278"/>
      <c r="P52" s="278"/>
    </row>
    <row r="53" spans="2:16" x14ac:dyDescent="0.25">
      <c r="B53" s="626"/>
      <c r="C53" s="627"/>
      <c r="D53" s="628"/>
      <c r="E53" s="629"/>
      <c r="F53" s="629"/>
      <c r="G53" s="629"/>
      <c r="H53" s="629"/>
      <c r="I53" s="629"/>
      <c r="J53" s="629"/>
      <c r="K53" s="629"/>
      <c r="L53" s="629"/>
      <c r="M53" s="629"/>
      <c r="N53" s="629"/>
      <c r="O53" s="629"/>
      <c r="P53" s="629"/>
    </row>
    <row r="54" spans="2:16" x14ac:dyDescent="0.25">
      <c r="B54" s="626"/>
      <c r="C54" s="627"/>
      <c r="D54" s="628"/>
      <c r="E54" s="629"/>
      <c r="F54" s="629"/>
      <c r="G54" s="629"/>
      <c r="H54" s="629"/>
      <c r="I54" s="629"/>
      <c r="J54" s="629"/>
      <c r="K54" s="629"/>
      <c r="L54" s="629"/>
      <c r="M54" s="629"/>
      <c r="N54" s="629"/>
      <c r="O54" s="629"/>
      <c r="P54" s="629"/>
    </row>
    <row r="55" spans="2:16" x14ac:dyDescent="0.25">
      <c r="B55" s="707" t="s">
        <v>1287</v>
      </c>
      <c r="C55" s="707"/>
      <c r="D55" s="707"/>
      <c r="E55" s="707"/>
      <c r="F55" s="707"/>
      <c r="G55" s="707"/>
      <c r="H55" s="707"/>
      <c r="I55" s="707"/>
      <c r="J55" s="707"/>
      <c r="K55" s="707"/>
      <c r="L55" s="707"/>
      <c r="M55" s="707"/>
      <c r="N55" s="707"/>
      <c r="O55" s="707"/>
      <c r="P55" s="707"/>
    </row>
  </sheetData>
  <mergeCells count="11">
    <mergeCell ref="B55:P55"/>
    <mergeCell ref="L7:P7"/>
    <mergeCell ref="B2:P2"/>
    <mergeCell ref="B3:P3"/>
    <mergeCell ref="B4:P4"/>
    <mergeCell ref="B5:P5"/>
    <mergeCell ref="B7:B8"/>
    <mergeCell ref="C7:C8"/>
    <mergeCell ref="D7:D8"/>
    <mergeCell ref="E7:G7"/>
    <mergeCell ref="H7:K7"/>
  </mergeCells>
  <printOptions horizontalCentered="1"/>
  <pageMargins left="0.2362204724409" right="0.23622047244094499" top="0.63" bottom="0.36" header="0.23622047244094499" footer="0.23622047244094499"/>
  <pageSetup paperSize="9" scale="6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0CF9-5420-45A9-B3D3-DF97A7929E27}">
  <sheetPr>
    <pageSetUpPr fitToPage="1"/>
  </sheetPr>
  <dimension ref="B2:O38"/>
  <sheetViews>
    <sheetView showGridLines="0" view="pageBreakPreview" zoomScale="80" zoomScaleNormal="75" zoomScaleSheetLayoutView="80" workbookViewId="0">
      <selection activeCell="B25" sqref="B25"/>
    </sheetView>
  </sheetViews>
  <sheetFormatPr defaultColWidth="9.33203125" defaultRowHeight="13.8" x14ac:dyDescent="0.25"/>
  <cols>
    <col min="1" max="1" width="6.6640625" style="474" customWidth="1"/>
    <col min="2" max="2" width="8.33203125" style="474" customWidth="1"/>
    <col min="3" max="3" width="32.33203125" style="474" customWidth="1"/>
    <col min="4" max="4" width="16.6640625" style="474" customWidth="1"/>
    <col min="5" max="5" width="18.33203125" style="474" customWidth="1"/>
    <col min="6" max="6" width="18.44140625" style="474" customWidth="1"/>
    <col min="7" max="11" width="19.33203125" style="474" customWidth="1"/>
    <col min="12" max="250" width="9.33203125" style="474"/>
    <col min="251" max="251" width="6.6640625" style="474" customWidth="1"/>
    <col min="252" max="252" width="7" style="474" customWidth="1"/>
    <col min="253" max="253" width="17.6640625" style="474" bestFit="1" customWidth="1"/>
    <col min="254" max="254" width="12.6640625" style="474" customWidth="1"/>
    <col min="255" max="255" width="24" style="474" customWidth="1"/>
    <col min="256" max="256" width="13.44140625" style="474" bestFit="1" customWidth="1"/>
    <col min="257" max="257" width="13.6640625" style="474" customWidth="1"/>
    <col min="258" max="258" width="13.33203125" style="474" customWidth="1"/>
    <col min="259" max="259" width="22.44140625" style="474" customWidth="1"/>
    <col min="260" max="260" width="18.44140625" style="474" customWidth="1"/>
    <col min="261" max="261" width="22" style="474" customWidth="1"/>
    <col min="262" max="262" width="21.33203125" style="474" customWidth="1"/>
    <col min="263" max="263" width="23" style="474" customWidth="1"/>
    <col min="264" max="506" width="9.33203125" style="474"/>
    <col min="507" max="507" width="6.6640625" style="474" customWidth="1"/>
    <col min="508" max="508" width="7" style="474" customWidth="1"/>
    <col min="509" max="509" width="17.6640625" style="474" bestFit="1" customWidth="1"/>
    <col min="510" max="510" width="12.6640625" style="474" customWidth="1"/>
    <col min="511" max="511" width="24" style="474" customWidth="1"/>
    <col min="512" max="512" width="13.44140625" style="474" bestFit="1" customWidth="1"/>
    <col min="513" max="513" width="13.6640625" style="474" customWidth="1"/>
    <col min="514" max="514" width="13.33203125" style="474" customWidth="1"/>
    <col min="515" max="515" width="22.44140625" style="474" customWidth="1"/>
    <col min="516" max="516" width="18.44140625" style="474" customWidth="1"/>
    <col min="517" max="517" width="22" style="474" customWidth="1"/>
    <col min="518" max="518" width="21.33203125" style="474" customWidth="1"/>
    <col min="519" max="519" width="23" style="474" customWidth="1"/>
    <col min="520" max="762" width="9.33203125" style="474"/>
    <col min="763" max="763" width="6.6640625" style="474" customWidth="1"/>
    <col min="764" max="764" width="7" style="474" customWidth="1"/>
    <col min="765" max="765" width="17.6640625" style="474" bestFit="1" customWidth="1"/>
    <col min="766" max="766" width="12.6640625" style="474" customWidth="1"/>
    <col min="767" max="767" width="24" style="474" customWidth="1"/>
    <col min="768" max="768" width="13.44140625" style="474" bestFit="1" customWidth="1"/>
    <col min="769" max="769" width="13.6640625" style="474" customWidth="1"/>
    <col min="770" max="770" width="13.33203125" style="474" customWidth="1"/>
    <col min="771" max="771" width="22.44140625" style="474" customWidth="1"/>
    <col min="772" max="772" width="18.44140625" style="474" customWidth="1"/>
    <col min="773" max="773" width="22" style="474" customWidth="1"/>
    <col min="774" max="774" width="21.33203125" style="474" customWidth="1"/>
    <col min="775" max="775" width="23" style="474" customWidth="1"/>
    <col min="776" max="1018" width="9.33203125" style="474"/>
    <col min="1019" max="1019" width="6.6640625" style="474" customWidth="1"/>
    <col min="1020" max="1020" width="7" style="474" customWidth="1"/>
    <col min="1021" max="1021" width="17.6640625" style="474" bestFit="1" customWidth="1"/>
    <col min="1022" max="1022" width="12.6640625" style="474" customWidth="1"/>
    <col min="1023" max="1023" width="24" style="474" customWidth="1"/>
    <col min="1024" max="1024" width="13.44140625" style="474" bestFit="1" customWidth="1"/>
    <col min="1025" max="1025" width="13.6640625" style="474" customWidth="1"/>
    <col min="1026" max="1026" width="13.33203125" style="474" customWidth="1"/>
    <col min="1027" max="1027" width="22.44140625" style="474" customWidth="1"/>
    <col min="1028" max="1028" width="18.44140625" style="474" customWidth="1"/>
    <col min="1029" max="1029" width="22" style="474" customWidth="1"/>
    <col min="1030" max="1030" width="21.33203125" style="474" customWidth="1"/>
    <col min="1031" max="1031" width="23" style="474" customWidth="1"/>
    <col min="1032" max="1274" width="9.33203125" style="474"/>
    <col min="1275" max="1275" width="6.6640625" style="474" customWidth="1"/>
    <col min="1276" max="1276" width="7" style="474" customWidth="1"/>
    <col min="1277" max="1277" width="17.6640625" style="474" bestFit="1" customWidth="1"/>
    <col min="1278" max="1278" width="12.6640625" style="474" customWidth="1"/>
    <col min="1279" max="1279" width="24" style="474" customWidth="1"/>
    <col min="1280" max="1280" width="13.44140625" style="474" bestFit="1" customWidth="1"/>
    <col min="1281" max="1281" width="13.6640625" style="474" customWidth="1"/>
    <col min="1282" max="1282" width="13.33203125" style="474" customWidth="1"/>
    <col min="1283" max="1283" width="22.44140625" style="474" customWidth="1"/>
    <col min="1284" max="1284" width="18.44140625" style="474" customWidth="1"/>
    <col min="1285" max="1285" width="22" style="474" customWidth="1"/>
    <col min="1286" max="1286" width="21.33203125" style="474" customWidth="1"/>
    <col min="1287" max="1287" width="23" style="474" customWidth="1"/>
    <col min="1288" max="1530" width="9.33203125" style="474"/>
    <col min="1531" max="1531" width="6.6640625" style="474" customWidth="1"/>
    <col min="1532" max="1532" width="7" style="474" customWidth="1"/>
    <col min="1533" max="1533" width="17.6640625" style="474" bestFit="1" customWidth="1"/>
    <col min="1534" max="1534" width="12.6640625" style="474" customWidth="1"/>
    <col min="1535" max="1535" width="24" style="474" customWidth="1"/>
    <col min="1536" max="1536" width="13.44140625" style="474" bestFit="1" customWidth="1"/>
    <col min="1537" max="1537" width="13.6640625" style="474" customWidth="1"/>
    <col min="1538" max="1538" width="13.33203125" style="474" customWidth="1"/>
    <col min="1539" max="1539" width="22.44140625" style="474" customWidth="1"/>
    <col min="1540" max="1540" width="18.44140625" style="474" customWidth="1"/>
    <col min="1541" max="1541" width="22" style="474" customWidth="1"/>
    <col min="1542" max="1542" width="21.33203125" style="474" customWidth="1"/>
    <col min="1543" max="1543" width="23" style="474" customWidth="1"/>
    <col min="1544" max="1786" width="9.33203125" style="474"/>
    <col min="1787" max="1787" width="6.6640625" style="474" customWidth="1"/>
    <col min="1788" max="1788" width="7" style="474" customWidth="1"/>
    <col min="1789" max="1789" width="17.6640625" style="474" bestFit="1" customWidth="1"/>
    <col min="1790" max="1790" width="12.6640625" style="474" customWidth="1"/>
    <col min="1791" max="1791" width="24" style="474" customWidth="1"/>
    <col min="1792" max="1792" width="13.44140625" style="474" bestFit="1" customWidth="1"/>
    <col min="1793" max="1793" width="13.6640625" style="474" customWidth="1"/>
    <col min="1794" max="1794" width="13.33203125" style="474" customWidth="1"/>
    <col min="1795" max="1795" width="22.44140625" style="474" customWidth="1"/>
    <col min="1796" max="1796" width="18.44140625" style="474" customWidth="1"/>
    <col min="1797" max="1797" width="22" style="474" customWidth="1"/>
    <col min="1798" max="1798" width="21.33203125" style="474" customWidth="1"/>
    <col min="1799" max="1799" width="23" style="474" customWidth="1"/>
    <col min="1800" max="2042" width="9.33203125" style="474"/>
    <col min="2043" max="2043" width="6.6640625" style="474" customWidth="1"/>
    <col min="2044" max="2044" width="7" style="474" customWidth="1"/>
    <col min="2045" max="2045" width="17.6640625" style="474" bestFit="1" customWidth="1"/>
    <col min="2046" max="2046" width="12.6640625" style="474" customWidth="1"/>
    <col min="2047" max="2047" width="24" style="474" customWidth="1"/>
    <col min="2048" max="2048" width="13.44140625" style="474" bestFit="1" customWidth="1"/>
    <col min="2049" max="2049" width="13.6640625" style="474" customWidth="1"/>
    <col min="2050" max="2050" width="13.33203125" style="474" customWidth="1"/>
    <col min="2051" max="2051" width="22.44140625" style="474" customWidth="1"/>
    <col min="2052" max="2052" width="18.44140625" style="474" customWidth="1"/>
    <col min="2053" max="2053" width="22" style="474" customWidth="1"/>
    <col min="2054" max="2054" width="21.33203125" style="474" customWidth="1"/>
    <col min="2055" max="2055" width="23" style="474" customWidth="1"/>
    <col min="2056" max="2298" width="9.33203125" style="474"/>
    <col min="2299" max="2299" width="6.6640625" style="474" customWidth="1"/>
    <col min="2300" max="2300" width="7" style="474" customWidth="1"/>
    <col min="2301" max="2301" width="17.6640625" style="474" bestFit="1" customWidth="1"/>
    <col min="2302" max="2302" width="12.6640625" style="474" customWidth="1"/>
    <col min="2303" max="2303" width="24" style="474" customWidth="1"/>
    <col min="2304" max="2304" width="13.44140625" style="474" bestFit="1" customWidth="1"/>
    <col min="2305" max="2305" width="13.6640625" style="474" customWidth="1"/>
    <col min="2306" max="2306" width="13.33203125" style="474" customWidth="1"/>
    <col min="2307" max="2307" width="22.44140625" style="474" customWidth="1"/>
    <col min="2308" max="2308" width="18.44140625" style="474" customWidth="1"/>
    <col min="2309" max="2309" width="22" style="474" customWidth="1"/>
    <col min="2310" max="2310" width="21.33203125" style="474" customWidth="1"/>
    <col min="2311" max="2311" width="23" style="474" customWidth="1"/>
    <col min="2312" max="2554" width="9.33203125" style="474"/>
    <col min="2555" max="2555" width="6.6640625" style="474" customWidth="1"/>
    <col min="2556" max="2556" width="7" style="474" customWidth="1"/>
    <col min="2557" max="2557" width="17.6640625" style="474" bestFit="1" customWidth="1"/>
    <col min="2558" max="2558" width="12.6640625" style="474" customWidth="1"/>
    <col min="2559" max="2559" width="24" style="474" customWidth="1"/>
    <col min="2560" max="2560" width="13.44140625" style="474" bestFit="1" customWidth="1"/>
    <col min="2561" max="2561" width="13.6640625" style="474" customWidth="1"/>
    <col min="2562" max="2562" width="13.33203125" style="474" customWidth="1"/>
    <col min="2563" max="2563" width="22.44140625" style="474" customWidth="1"/>
    <col min="2564" max="2564" width="18.44140625" style="474" customWidth="1"/>
    <col min="2565" max="2565" width="22" style="474" customWidth="1"/>
    <col min="2566" max="2566" width="21.33203125" style="474" customWidth="1"/>
    <col min="2567" max="2567" width="23" style="474" customWidth="1"/>
    <col min="2568" max="2810" width="9.33203125" style="474"/>
    <col min="2811" max="2811" width="6.6640625" style="474" customWidth="1"/>
    <col min="2812" max="2812" width="7" style="474" customWidth="1"/>
    <col min="2813" max="2813" width="17.6640625" style="474" bestFit="1" customWidth="1"/>
    <col min="2814" max="2814" width="12.6640625" style="474" customWidth="1"/>
    <col min="2815" max="2815" width="24" style="474" customWidth="1"/>
    <col min="2816" max="2816" width="13.44140625" style="474" bestFit="1" customWidth="1"/>
    <col min="2817" max="2817" width="13.6640625" style="474" customWidth="1"/>
    <col min="2818" max="2818" width="13.33203125" style="474" customWidth="1"/>
    <col min="2819" max="2819" width="22.44140625" style="474" customWidth="1"/>
    <col min="2820" max="2820" width="18.44140625" style="474" customWidth="1"/>
    <col min="2821" max="2821" width="22" style="474" customWidth="1"/>
    <col min="2822" max="2822" width="21.33203125" style="474" customWidth="1"/>
    <col min="2823" max="2823" width="23" style="474" customWidth="1"/>
    <col min="2824" max="3066" width="9.33203125" style="474"/>
    <col min="3067" max="3067" width="6.6640625" style="474" customWidth="1"/>
    <col min="3068" max="3068" width="7" style="474" customWidth="1"/>
    <col min="3069" max="3069" width="17.6640625" style="474" bestFit="1" customWidth="1"/>
    <col min="3070" max="3070" width="12.6640625" style="474" customWidth="1"/>
    <col min="3071" max="3071" width="24" style="474" customWidth="1"/>
    <col min="3072" max="3072" width="13.44140625" style="474" bestFit="1" customWidth="1"/>
    <col min="3073" max="3073" width="13.6640625" style="474" customWidth="1"/>
    <col min="3074" max="3074" width="13.33203125" style="474" customWidth="1"/>
    <col min="3075" max="3075" width="22.44140625" style="474" customWidth="1"/>
    <col min="3076" max="3076" width="18.44140625" style="474" customWidth="1"/>
    <col min="3077" max="3077" width="22" style="474" customWidth="1"/>
    <col min="3078" max="3078" width="21.33203125" style="474" customWidth="1"/>
    <col min="3079" max="3079" width="23" style="474" customWidth="1"/>
    <col min="3080" max="3322" width="9.33203125" style="474"/>
    <col min="3323" max="3323" width="6.6640625" style="474" customWidth="1"/>
    <col min="3324" max="3324" width="7" style="474" customWidth="1"/>
    <col min="3325" max="3325" width="17.6640625" style="474" bestFit="1" customWidth="1"/>
    <col min="3326" max="3326" width="12.6640625" style="474" customWidth="1"/>
    <col min="3327" max="3327" width="24" style="474" customWidth="1"/>
    <col min="3328" max="3328" width="13.44140625" style="474" bestFit="1" customWidth="1"/>
    <col min="3329" max="3329" width="13.6640625" style="474" customWidth="1"/>
    <col min="3330" max="3330" width="13.33203125" style="474" customWidth="1"/>
    <col min="3331" max="3331" width="22.44140625" style="474" customWidth="1"/>
    <col min="3332" max="3332" width="18.44140625" style="474" customWidth="1"/>
    <col min="3333" max="3333" width="22" style="474" customWidth="1"/>
    <col min="3334" max="3334" width="21.33203125" style="474" customWidth="1"/>
    <col min="3335" max="3335" width="23" style="474" customWidth="1"/>
    <col min="3336" max="3578" width="9.33203125" style="474"/>
    <col min="3579" max="3579" width="6.6640625" style="474" customWidth="1"/>
    <col min="3580" max="3580" width="7" style="474" customWidth="1"/>
    <col min="3581" max="3581" width="17.6640625" style="474" bestFit="1" customWidth="1"/>
    <col min="3582" max="3582" width="12.6640625" style="474" customWidth="1"/>
    <col min="3583" max="3583" width="24" style="474" customWidth="1"/>
    <col min="3584" max="3584" width="13.44140625" style="474" bestFit="1" customWidth="1"/>
    <col min="3585" max="3585" width="13.6640625" style="474" customWidth="1"/>
    <col min="3586" max="3586" width="13.33203125" style="474" customWidth="1"/>
    <col min="3587" max="3587" width="22.44140625" style="474" customWidth="1"/>
    <col min="3588" max="3588" width="18.44140625" style="474" customWidth="1"/>
    <col min="3589" max="3589" width="22" style="474" customWidth="1"/>
    <col min="3590" max="3590" width="21.33203125" style="474" customWidth="1"/>
    <col min="3591" max="3591" width="23" style="474" customWidth="1"/>
    <col min="3592" max="3834" width="9.33203125" style="474"/>
    <col min="3835" max="3835" width="6.6640625" style="474" customWidth="1"/>
    <col min="3836" max="3836" width="7" style="474" customWidth="1"/>
    <col min="3837" max="3837" width="17.6640625" style="474" bestFit="1" customWidth="1"/>
    <col min="3838" max="3838" width="12.6640625" style="474" customWidth="1"/>
    <col min="3839" max="3839" width="24" style="474" customWidth="1"/>
    <col min="3840" max="3840" width="13.44140625" style="474" bestFit="1" customWidth="1"/>
    <col min="3841" max="3841" width="13.6640625" style="474" customWidth="1"/>
    <col min="3842" max="3842" width="13.33203125" style="474" customWidth="1"/>
    <col min="3843" max="3843" width="22.44140625" style="474" customWidth="1"/>
    <col min="3844" max="3844" width="18.44140625" style="474" customWidth="1"/>
    <col min="3845" max="3845" width="22" style="474" customWidth="1"/>
    <col min="3846" max="3846" width="21.33203125" style="474" customWidth="1"/>
    <col min="3847" max="3847" width="23" style="474" customWidth="1"/>
    <col min="3848" max="4090" width="9.33203125" style="474"/>
    <col min="4091" max="4091" width="6.6640625" style="474" customWidth="1"/>
    <col min="4092" max="4092" width="7" style="474" customWidth="1"/>
    <col min="4093" max="4093" width="17.6640625" style="474" bestFit="1" customWidth="1"/>
    <col min="4094" max="4094" width="12.6640625" style="474" customWidth="1"/>
    <col min="4095" max="4095" width="24" style="474" customWidth="1"/>
    <col min="4096" max="4096" width="13.44140625" style="474" bestFit="1" customWidth="1"/>
    <col min="4097" max="4097" width="13.6640625" style="474" customWidth="1"/>
    <col min="4098" max="4098" width="13.33203125" style="474" customWidth="1"/>
    <col min="4099" max="4099" width="22.44140625" style="474" customWidth="1"/>
    <col min="4100" max="4100" width="18.44140625" style="474" customWidth="1"/>
    <col min="4101" max="4101" width="22" style="474" customWidth="1"/>
    <col min="4102" max="4102" width="21.33203125" style="474" customWidth="1"/>
    <col min="4103" max="4103" width="23" style="474" customWidth="1"/>
    <col min="4104" max="4346" width="9.33203125" style="474"/>
    <col min="4347" max="4347" width="6.6640625" style="474" customWidth="1"/>
    <col min="4348" max="4348" width="7" style="474" customWidth="1"/>
    <col min="4349" max="4349" width="17.6640625" style="474" bestFit="1" customWidth="1"/>
    <col min="4350" max="4350" width="12.6640625" style="474" customWidth="1"/>
    <col min="4351" max="4351" width="24" style="474" customWidth="1"/>
    <col min="4352" max="4352" width="13.44140625" style="474" bestFit="1" customWidth="1"/>
    <col min="4353" max="4353" width="13.6640625" style="474" customWidth="1"/>
    <col min="4354" max="4354" width="13.33203125" style="474" customWidth="1"/>
    <col min="4355" max="4355" width="22.44140625" style="474" customWidth="1"/>
    <col min="4356" max="4356" width="18.44140625" style="474" customWidth="1"/>
    <col min="4357" max="4357" width="22" style="474" customWidth="1"/>
    <col min="4358" max="4358" width="21.33203125" style="474" customWidth="1"/>
    <col min="4359" max="4359" width="23" style="474" customWidth="1"/>
    <col min="4360" max="4602" width="9.33203125" style="474"/>
    <col min="4603" max="4603" width="6.6640625" style="474" customWidth="1"/>
    <col min="4604" max="4604" width="7" style="474" customWidth="1"/>
    <col min="4605" max="4605" width="17.6640625" style="474" bestFit="1" customWidth="1"/>
    <col min="4606" max="4606" width="12.6640625" style="474" customWidth="1"/>
    <col min="4607" max="4607" width="24" style="474" customWidth="1"/>
    <col min="4608" max="4608" width="13.44140625" style="474" bestFit="1" customWidth="1"/>
    <col min="4609" max="4609" width="13.6640625" style="474" customWidth="1"/>
    <col min="4610" max="4610" width="13.33203125" style="474" customWidth="1"/>
    <col min="4611" max="4611" width="22.44140625" style="474" customWidth="1"/>
    <col min="4612" max="4612" width="18.44140625" style="474" customWidth="1"/>
    <col min="4613" max="4613" width="22" style="474" customWidth="1"/>
    <col min="4614" max="4614" width="21.33203125" style="474" customWidth="1"/>
    <col min="4615" max="4615" width="23" style="474" customWidth="1"/>
    <col min="4616" max="4858" width="9.33203125" style="474"/>
    <col min="4859" max="4859" width="6.6640625" style="474" customWidth="1"/>
    <col min="4860" max="4860" width="7" style="474" customWidth="1"/>
    <col min="4861" max="4861" width="17.6640625" style="474" bestFit="1" customWidth="1"/>
    <col min="4862" max="4862" width="12.6640625" style="474" customWidth="1"/>
    <col min="4863" max="4863" width="24" style="474" customWidth="1"/>
    <col min="4864" max="4864" width="13.44140625" style="474" bestFit="1" customWidth="1"/>
    <col min="4865" max="4865" width="13.6640625" style="474" customWidth="1"/>
    <col min="4866" max="4866" width="13.33203125" style="474" customWidth="1"/>
    <col min="4867" max="4867" width="22.44140625" style="474" customWidth="1"/>
    <col min="4868" max="4868" width="18.44140625" style="474" customWidth="1"/>
    <col min="4869" max="4869" width="22" style="474" customWidth="1"/>
    <col min="4870" max="4870" width="21.33203125" style="474" customWidth="1"/>
    <col min="4871" max="4871" width="23" style="474" customWidth="1"/>
    <col min="4872" max="5114" width="9.33203125" style="474"/>
    <col min="5115" max="5115" width="6.6640625" style="474" customWidth="1"/>
    <col min="5116" max="5116" width="7" style="474" customWidth="1"/>
    <col min="5117" max="5117" width="17.6640625" style="474" bestFit="1" customWidth="1"/>
    <col min="5118" max="5118" width="12.6640625" style="474" customWidth="1"/>
    <col min="5119" max="5119" width="24" style="474" customWidth="1"/>
    <col min="5120" max="5120" width="13.44140625" style="474" bestFit="1" customWidth="1"/>
    <col min="5121" max="5121" width="13.6640625" style="474" customWidth="1"/>
    <col min="5122" max="5122" width="13.33203125" style="474" customWidth="1"/>
    <col min="5123" max="5123" width="22.44140625" style="474" customWidth="1"/>
    <col min="5124" max="5124" width="18.44140625" style="474" customWidth="1"/>
    <col min="5125" max="5125" width="22" style="474" customWidth="1"/>
    <col min="5126" max="5126" width="21.33203125" style="474" customWidth="1"/>
    <col min="5127" max="5127" width="23" style="474" customWidth="1"/>
    <col min="5128" max="5370" width="9.33203125" style="474"/>
    <col min="5371" max="5371" width="6.6640625" style="474" customWidth="1"/>
    <col min="5372" max="5372" width="7" style="474" customWidth="1"/>
    <col min="5373" max="5373" width="17.6640625" style="474" bestFit="1" customWidth="1"/>
    <col min="5374" max="5374" width="12.6640625" style="474" customWidth="1"/>
    <col min="5375" max="5375" width="24" style="474" customWidth="1"/>
    <col min="5376" max="5376" width="13.44140625" style="474" bestFit="1" customWidth="1"/>
    <col min="5377" max="5377" width="13.6640625" style="474" customWidth="1"/>
    <col min="5378" max="5378" width="13.33203125" style="474" customWidth="1"/>
    <col min="5379" max="5379" width="22.44140625" style="474" customWidth="1"/>
    <col min="5380" max="5380" width="18.44140625" style="474" customWidth="1"/>
    <col min="5381" max="5381" width="22" style="474" customWidth="1"/>
    <col min="5382" max="5382" width="21.33203125" style="474" customWidth="1"/>
    <col min="5383" max="5383" width="23" style="474" customWidth="1"/>
    <col min="5384" max="5626" width="9.33203125" style="474"/>
    <col min="5627" max="5627" width="6.6640625" style="474" customWidth="1"/>
    <col min="5628" max="5628" width="7" style="474" customWidth="1"/>
    <col min="5629" max="5629" width="17.6640625" style="474" bestFit="1" customWidth="1"/>
    <col min="5630" max="5630" width="12.6640625" style="474" customWidth="1"/>
    <col min="5631" max="5631" width="24" style="474" customWidth="1"/>
    <col min="5632" max="5632" width="13.44140625" style="474" bestFit="1" customWidth="1"/>
    <col min="5633" max="5633" width="13.6640625" style="474" customWidth="1"/>
    <col min="5634" max="5634" width="13.33203125" style="474" customWidth="1"/>
    <col min="5635" max="5635" width="22.44140625" style="474" customWidth="1"/>
    <col min="5636" max="5636" width="18.44140625" style="474" customWidth="1"/>
    <col min="5637" max="5637" width="22" style="474" customWidth="1"/>
    <col min="5638" max="5638" width="21.33203125" style="474" customWidth="1"/>
    <col min="5639" max="5639" width="23" style="474" customWidth="1"/>
    <col min="5640" max="5882" width="9.33203125" style="474"/>
    <col min="5883" max="5883" width="6.6640625" style="474" customWidth="1"/>
    <col min="5884" max="5884" width="7" style="474" customWidth="1"/>
    <col min="5885" max="5885" width="17.6640625" style="474" bestFit="1" customWidth="1"/>
    <col min="5886" max="5886" width="12.6640625" style="474" customWidth="1"/>
    <col min="5887" max="5887" width="24" style="474" customWidth="1"/>
    <col min="5888" max="5888" width="13.44140625" style="474" bestFit="1" customWidth="1"/>
    <col min="5889" max="5889" width="13.6640625" style="474" customWidth="1"/>
    <col min="5890" max="5890" width="13.33203125" style="474" customWidth="1"/>
    <col min="5891" max="5891" width="22.44140625" style="474" customWidth="1"/>
    <col min="5892" max="5892" width="18.44140625" style="474" customWidth="1"/>
    <col min="5893" max="5893" width="22" style="474" customWidth="1"/>
    <col min="5894" max="5894" width="21.33203125" style="474" customWidth="1"/>
    <col min="5895" max="5895" width="23" style="474" customWidth="1"/>
    <col min="5896" max="6138" width="9.33203125" style="474"/>
    <col min="6139" max="6139" width="6.6640625" style="474" customWidth="1"/>
    <col min="6140" max="6140" width="7" style="474" customWidth="1"/>
    <col min="6141" max="6141" width="17.6640625" style="474" bestFit="1" customWidth="1"/>
    <col min="6142" max="6142" width="12.6640625" style="474" customWidth="1"/>
    <col min="6143" max="6143" width="24" style="474" customWidth="1"/>
    <col min="6144" max="6144" width="13.44140625" style="474" bestFit="1" customWidth="1"/>
    <col min="6145" max="6145" width="13.6640625" style="474" customWidth="1"/>
    <col min="6146" max="6146" width="13.33203125" style="474" customWidth="1"/>
    <col min="6147" max="6147" width="22.44140625" style="474" customWidth="1"/>
    <col min="6148" max="6148" width="18.44140625" style="474" customWidth="1"/>
    <col min="6149" max="6149" width="22" style="474" customWidth="1"/>
    <col min="6150" max="6150" width="21.33203125" style="474" customWidth="1"/>
    <col min="6151" max="6151" width="23" style="474" customWidth="1"/>
    <col min="6152" max="6394" width="9.33203125" style="474"/>
    <col min="6395" max="6395" width="6.6640625" style="474" customWidth="1"/>
    <col min="6396" max="6396" width="7" style="474" customWidth="1"/>
    <col min="6397" max="6397" width="17.6640625" style="474" bestFit="1" customWidth="1"/>
    <col min="6398" max="6398" width="12.6640625" style="474" customWidth="1"/>
    <col min="6399" max="6399" width="24" style="474" customWidth="1"/>
    <col min="6400" max="6400" width="13.44140625" style="474" bestFit="1" customWidth="1"/>
    <col min="6401" max="6401" width="13.6640625" style="474" customWidth="1"/>
    <col min="6402" max="6402" width="13.33203125" style="474" customWidth="1"/>
    <col min="6403" max="6403" width="22.44140625" style="474" customWidth="1"/>
    <col min="6404" max="6404" width="18.44140625" style="474" customWidth="1"/>
    <col min="6405" max="6405" width="22" style="474" customWidth="1"/>
    <col min="6406" max="6406" width="21.33203125" style="474" customWidth="1"/>
    <col min="6407" max="6407" width="23" style="474" customWidth="1"/>
    <col min="6408" max="6650" width="9.33203125" style="474"/>
    <col min="6651" max="6651" width="6.6640625" style="474" customWidth="1"/>
    <col min="6652" max="6652" width="7" style="474" customWidth="1"/>
    <col min="6653" max="6653" width="17.6640625" style="474" bestFit="1" customWidth="1"/>
    <col min="6654" max="6654" width="12.6640625" style="474" customWidth="1"/>
    <col min="6655" max="6655" width="24" style="474" customWidth="1"/>
    <col min="6656" max="6656" width="13.44140625" style="474" bestFit="1" customWidth="1"/>
    <col min="6657" max="6657" width="13.6640625" style="474" customWidth="1"/>
    <col min="6658" max="6658" width="13.33203125" style="474" customWidth="1"/>
    <col min="6659" max="6659" width="22.44140625" style="474" customWidth="1"/>
    <col min="6660" max="6660" width="18.44140625" style="474" customWidth="1"/>
    <col min="6661" max="6661" width="22" style="474" customWidth="1"/>
    <col min="6662" max="6662" width="21.33203125" style="474" customWidth="1"/>
    <col min="6663" max="6663" width="23" style="474" customWidth="1"/>
    <col min="6664" max="6906" width="9.33203125" style="474"/>
    <col min="6907" max="6907" width="6.6640625" style="474" customWidth="1"/>
    <col min="6908" max="6908" width="7" style="474" customWidth="1"/>
    <col min="6909" max="6909" width="17.6640625" style="474" bestFit="1" customWidth="1"/>
    <col min="6910" max="6910" width="12.6640625" style="474" customWidth="1"/>
    <col min="6911" max="6911" width="24" style="474" customWidth="1"/>
    <col min="6912" max="6912" width="13.44140625" style="474" bestFit="1" customWidth="1"/>
    <col min="6913" max="6913" width="13.6640625" style="474" customWidth="1"/>
    <col min="6914" max="6914" width="13.33203125" style="474" customWidth="1"/>
    <col min="6915" max="6915" width="22.44140625" style="474" customWidth="1"/>
    <col min="6916" max="6916" width="18.44140625" style="474" customWidth="1"/>
    <col min="6917" max="6917" width="22" style="474" customWidth="1"/>
    <col min="6918" max="6918" width="21.33203125" style="474" customWidth="1"/>
    <col min="6919" max="6919" width="23" style="474" customWidth="1"/>
    <col min="6920" max="7162" width="9.33203125" style="474"/>
    <col min="7163" max="7163" width="6.6640625" style="474" customWidth="1"/>
    <col min="7164" max="7164" width="7" style="474" customWidth="1"/>
    <col min="7165" max="7165" width="17.6640625" style="474" bestFit="1" customWidth="1"/>
    <col min="7166" max="7166" width="12.6640625" style="474" customWidth="1"/>
    <col min="7167" max="7167" width="24" style="474" customWidth="1"/>
    <col min="7168" max="7168" width="13.44140625" style="474" bestFit="1" customWidth="1"/>
    <col min="7169" max="7169" width="13.6640625" style="474" customWidth="1"/>
    <col min="7170" max="7170" width="13.33203125" style="474" customWidth="1"/>
    <col min="7171" max="7171" width="22.44140625" style="474" customWidth="1"/>
    <col min="7172" max="7172" width="18.44140625" style="474" customWidth="1"/>
    <col min="7173" max="7173" width="22" style="474" customWidth="1"/>
    <col min="7174" max="7174" width="21.33203125" style="474" customWidth="1"/>
    <col min="7175" max="7175" width="23" style="474" customWidth="1"/>
    <col min="7176" max="7418" width="9.33203125" style="474"/>
    <col min="7419" max="7419" width="6.6640625" style="474" customWidth="1"/>
    <col min="7420" max="7420" width="7" style="474" customWidth="1"/>
    <col min="7421" max="7421" width="17.6640625" style="474" bestFit="1" customWidth="1"/>
    <col min="7422" max="7422" width="12.6640625" style="474" customWidth="1"/>
    <col min="7423" max="7423" width="24" style="474" customWidth="1"/>
    <col min="7424" max="7424" width="13.44140625" style="474" bestFit="1" customWidth="1"/>
    <col min="7425" max="7425" width="13.6640625" style="474" customWidth="1"/>
    <col min="7426" max="7426" width="13.33203125" style="474" customWidth="1"/>
    <col min="7427" max="7427" width="22.44140625" style="474" customWidth="1"/>
    <col min="7428" max="7428" width="18.44140625" style="474" customWidth="1"/>
    <col min="7429" max="7429" width="22" style="474" customWidth="1"/>
    <col min="7430" max="7430" width="21.33203125" style="474" customWidth="1"/>
    <col min="7431" max="7431" width="23" style="474" customWidth="1"/>
    <col min="7432" max="7674" width="9.33203125" style="474"/>
    <col min="7675" max="7675" width="6.6640625" style="474" customWidth="1"/>
    <col min="7676" max="7676" width="7" style="474" customWidth="1"/>
    <col min="7677" max="7677" width="17.6640625" style="474" bestFit="1" customWidth="1"/>
    <col min="7678" max="7678" width="12.6640625" style="474" customWidth="1"/>
    <col min="7679" max="7679" width="24" style="474" customWidth="1"/>
    <col min="7680" max="7680" width="13.44140625" style="474" bestFit="1" customWidth="1"/>
    <col min="7681" max="7681" width="13.6640625" style="474" customWidth="1"/>
    <col min="7682" max="7682" width="13.33203125" style="474" customWidth="1"/>
    <col min="7683" max="7683" width="22.44140625" style="474" customWidth="1"/>
    <col min="7684" max="7684" width="18.44140625" style="474" customWidth="1"/>
    <col min="7685" max="7685" width="22" style="474" customWidth="1"/>
    <col min="7686" max="7686" width="21.33203125" style="474" customWidth="1"/>
    <col min="7687" max="7687" width="23" style="474" customWidth="1"/>
    <col min="7688" max="7930" width="9.33203125" style="474"/>
    <col min="7931" max="7931" width="6.6640625" style="474" customWidth="1"/>
    <col min="7932" max="7932" width="7" style="474" customWidth="1"/>
    <col min="7933" max="7933" width="17.6640625" style="474" bestFit="1" customWidth="1"/>
    <col min="7934" max="7934" width="12.6640625" style="474" customWidth="1"/>
    <col min="7935" max="7935" width="24" style="474" customWidth="1"/>
    <col min="7936" max="7936" width="13.44140625" style="474" bestFit="1" customWidth="1"/>
    <col min="7937" max="7937" width="13.6640625" style="474" customWidth="1"/>
    <col min="7938" max="7938" width="13.33203125" style="474" customWidth="1"/>
    <col min="7939" max="7939" width="22.44140625" style="474" customWidth="1"/>
    <col min="7940" max="7940" width="18.44140625" style="474" customWidth="1"/>
    <col min="7941" max="7941" width="22" style="474" customWidth="1"/>
    <col min="7942" max="7942" width="21.33203125" style="474" customWidth="1"/>
    <col min="7943" max="7943" width="23" style="474" customWidth="1"/>
    <col min="7944" max="8186" width="9.33203125" style="474"/>
    <col min="8187" max="8187" width="6.6640625" style="474" customWidth="1"/>
    <col min="8188" max="8188" width="7" style="474" customWidth="1"/>
    <col min="8189" max="8189" width="17.6640625" style="474" bestFit="1" customWidth="1"/>
    <col min="8190" max="8190" width="12.6640625" style="474" customWidth="1"/>
    <col min="8191" max="8191" width="24" style="474" customWidth="1"/>
    <col min="8192" max="8192" width="13.44140625" style="474" bestFit="1" customWidth="1"/>
    <col min="8193" max="8193" width="13.6640625" style="474" customWidth="1"/>
    <col min="8194" max="8194" width="13.33203125" style="474" customWidth="1"/>
    <col min="8195" max="8195" width="22.44140625" style="474" customWidth="1"/>
    <col min="8196" max="8196" width="18.44140625" style="474" customWidth="1"/>
    <col min="8197" max="8197" width="22" style="474" customWidth="1"/>
    <col min="8198" max="8198" width="21.33203125" style="474" customWidth="1"/>
    <col min="8199" max="8199" width="23" style="474" customWidth="1"/>
    <col min="8200" max="8442" width="9.33203125" style="474"/>
    <col min="8443" max="8443" width="6.6640625" style="474" customWidth="1"/>
    <col min="8444" max="8444" width="7" style="474" customWidth="1"/>
    <col min="8445" max="8445" width="17.6640625" style="474" bestFit="1" customWidth="1"/>
    <col min="8446" max="8446" width="12.6640625" style="474" customWidth="1"/>
    <col min="8447" max="8447" width="24" style="474" customWidth="1"/>
    <col min="8448" max="8448" width="13.44140625" style="474" bestFit="1" customWidth="1"/>
    <col min="8449" max="8449" width="13.6640625" style="474" customWidth="1"/>
    <col min="8450" max="8450" width="13.33203125" style="474" customWidth="1"/>
    <col min="8451" max="8451" width="22.44140625" style="474" customWidth="1"/>
    <col min="8452" max="8452" width="18.44140625" style="474" customWidth="1"/>
    <col min="8453" max="8453" width="22" style="474" customWidth="1"/>
    <col min="8454" max="8454" width="21.33203125" style="474" customWidth="1"/>
    <col min="8455" max="8455" width="23" style="474" customWidth="1"/>
    <col min="8456" max="8698" width="9.33203125" style="474"/>
    <col min="8699" max="8699" width="6.6640625" style="474" customWidth="1"/>
    <col min="8700" max="8700" width="7" style="474" customWidth="1"/>
    <col min="8701" max="8701" width="17.6640625" style="474" bestFit="1" customWidth="1"/>
    <col min="8702" max="8702" width="12.6640625" style="474" customWidth="1"/>
    <col min="8703" max="8703" width="24" style="474" customWidth="1"/>
    <col min="8704" max="8704" width="13.44140625" style="474" bestFit="1" customWidth="1"/>
    <col min="8705" max="8705" width="13.6640625" style="474" customWidth="1"/>
    <col min="8706" max="8706" width="13.33203125" style="474" customWidth="1"/>
    <col min="8707" max="8707" width="22.44140625" style="474" customWidth="1"/>
    <col min="8708" max="8708" width="18.44140625" style="474" customWidth="1"/>
    <col min="8709" max="8709" width="22" style="474" customWidth="1"/>
    <col min="8710" max="8710" width="21.33203125" style="474" customWidth="1"/>
    <col min="8711" max="8711" width="23" style="474" customWidth="1"/>
    <col min="8712" max="8954" width="9.33203125" style="474"/>
    <col min="8955" max="8955" width="6.6640625" style="474" customWidth="1"/>
    <col min="8956" max="8956" width="7" style="474" customWidth="1"/>
    <col min="8957" max="8957" width="17.6640625" style="474" bestFit="1" customWidth="1"/>
    <col min="8958" max="8958" width="12.6640625" style="474" customWidth="1"/>
    <col min="8959" max="8959" width="24" style="474" customWidth="1"/>
    <col min="8960" max="8960" width="13.44140625" style="474" bestFit="1" customWidth="1"/>
    <col min="8961" max="8961" width="13.6640625" style="474" customWidth="1"/>
    <col min="8962" max="8962" width="13.33203125" style="474" customWidth="1"/>
    <col min="8963" max="8963" width="22.44140625" style="474" customWidth="1"/>
    <col min="8964" max="8964" width="18.44140625" style="474" customWidth="1"/>
    <col min="8965" max="8965" width="22" style="474" customWidth="1"/>
    <col min="8966" max="8966" width="21.33203125" style="474" customWidth="1"/>
    <col min="8967" max="8967" width="23" style="474" customWidth="1"/>
    <col min="8968" max="9210" width="9.33203125" style="474"/>
    <col min="9211" max="9211" width="6.6640625" style="474" customWidth="1"/>
    <col min="9212" max="9212" width="7" style="474" customWidth="1"/>
    <col min="9213" max="9213" width="17.6640625" style="474" bestFit="1" customWidth="1"/>
    <col min="9214" max="9214" width="12.6640625" style="474" customWidth="1"/>
    <col min="9215" max="9215" width="24" style="474" customWidth="1"/>
    <col min="9216" max="9216" width="13.44140625" style="474" bestFit="1" customWidth="1"/>
    <col min="9217" max="9217" width="13.6640625" style="474" customWidth="1"/>
    <col min="9218" max="9218" width="13.33203125" style="474" customWidth="1"/>
    <col min="9219" max="9219" width="22.44140625" style="474" customWidth="1"/>
    <col min="9220" max="9220" width="18.44140625" style="474" customWidth="1"/>
    <col min="9221" max="9221" width="22" style="474" customWidth="1"/>
    <col min="9222" max="9222" width="21.33203125" style="474" customWidth="1"/>
    <col min="9223" max="9223" width="23" style="474" customWidth="1"/>
    <col min="9224" max="9466" width="9.33203125" style="474"/>
    <col min="9467" max="9467" width="6.6640625" style="474" customWidth="1"/>
    <col min="9468" max="9468" width="7" style="474" customWidth="1"/>
    <col min="9469" max="9469" width="17.6640625" style="474" bestFit="1" customWidth="1"/>
    <col min="9470" max="9470" width="12.6640625" style="474" customWidth="1"/>
    <col min="9471" max="9471" width="24" style="474" customWidth="1"/>
    <col min="9472" max="9472" width="13.44140625" style="474" bestFit="1" customWidth="1"/>
    <col min="9473" max="9473" width="13.6640625" style="474" customWidth="1"/>
    <col min="9474" max="9474" width="13.33203125" style="474" customWidth="1"/>
    <col min="9475" max="9475" width="22.44140625" style="474" customWidth="1"/>
    <col min="9476" max="9476" width="18.44140625" style="474" customWidth="1"/>
    <col min="9477" max="9477" width="22" style="474" customWidth="1"/>
    <col min="9478" max="9478" width="21.33203125" style="474" customWidth="1"/>
    <col min="9479" max="9479" width="23" style="474" customWidth="1"/>
    <col min="9480" max="9722" width="9.33203125" style="474"/>
    <col min="9723" max="9723" width="6.6640625" style="474" customWidth="1"/>
    <col min="9724" max="9724" width="7" style="474" customWidth="1"/>
    <col min="9725" max="9725" width="17.6640625" style="474" bestFit="1" customWidth="1"/>
    <col min="9726" max="9726" width="12.6640625" style="474" customWidth="1"/>
    <col min="9727" max="9727" width="24" style="474" customWidth="1"/>
    <col min="9728" max="9728" width="13.44140625" style="474" bestFit="1" customWidth="1"/>
    <col min="9729" max="9729" width="13.6640625" style="474" customWidth="1"/>
    <col min="9730" max="9730" width="13.33203125" style="474" customWidth="1"/>
    <col min="9731" max="9731" width="22.44140625" style="474" customWidth="1"/>
    <col min="9732" max="9732" width="18.44140625" style="474" customWidth="1"/>
    <col min="9733" max="9733" width="22" style="474" customWidth="1"/>
    <col min="9734" max="9734" width="21.33203125" style="474" customWidth="1"/>
    <col min="9735" max="9735" width="23" style="474" customWidth="1"/>
    <col min="9736" max="9978" width="9.33203125" style="474"/>
    <col min="9979" max="9979" width="6.6640625" style="474" customWidth="1"/>
    <col min="9980" max="9980" width="7" style="474" customWidth="1"/>
    <col min="9981" max="9981" width="17.6640625" style="474" bestFit="1" customWidth="1"/>
    <col min="9982" max="9982" width="12.6640625" style="474" customWidth="1"/>
    <col min="9983" max="9983" width="24" style="474" customWidth="1"/>
    <col min="9984" max="9984" width="13.44140625" style="474" bestFit="1" customWidth="1"/>
    <col min="9985" max="9985" width="13.6640625" style="474" customWidth="1"/>
    <col min="9986" max="9986" width="13.33203125" style="474" customWidth="1"/>
    <col min="9987" max="9987" width="22.44140625" style="474" customWidth="1"/>
    <col min="9988" max="9988" width="18.44140625" style="474" customWidth="1"/>
    <col min="9989" max="9989" width="22" style="474" customWidth="1"/>
    <col min="9990" max="9990" width="21.33203125" style="474" customWidth="1"/>
    <col min="9991" max="9991" width="23" style="474" customWidth="1"/>
    <col min="9992" max="10234" width="9.33203125" style="474"/>
    <col min="10235" max="10235" width="6.6640625" style="474" customWidth="1"/>
    <col min="10236" max="10236" width="7" style="474" customWidth="1"/>
    <col min="10237" max="10237" width="17.6640625" style="474" bestFit="1" customWidth="1"/>
    <col min="10238" max="10238" width="12.6640625" style="474" customWidth="1"/>
    <col min="10239" max="10239" width="24" style="474" customWidth="1"/>
    <col min="10240" max="10240" width="13.44140625" style="474" bestFit="1" customWidth="1"/>
    <col min="10241" max="10241" width="13.6640625" style="474" customWidth="1"/>
    <col min="10242" max="10242" width="13.33203125" style="474" customWidth="1"/>
    <col min="10243" max="10243" width="22.44140625" style="474" customWidth="1"/>
    <col min="10244" max="10244" width="18.44140625" style="474" customWidth="1"/>
    <col min="10245" max="10245" width="22" style="474" customWidth="1"/>
    <col min="10246" max="10246" width="21.33203125" style="474" customWidth="1"/>
    <col min="10247" max="10247" width="23" style="474" customWidth="1"/>
    <col min="10248" max="10490" width="9.33203125" style="474"/>
    <col min="10491" max="10491" width="6.6640625" style="474" customWidth="1"/>
    <col min="10492" max="10492" width="7" style="474" customWidth="1"/>
    <col min="10493" max="10493" width="17.6640625" style="474" bestFit="1" customWidth="1"/>
    <col min="10494" max="10494" width="12.6640625" style="474" customWidth="1"/>
    <col min="10495" max="10495" width="24" style="474" customWidth="1"/>
    <col min="10496" max="10496" width="13.44140625" style="474" bestFit="1" customWidth="1"/>
    <col min="10497" max="10497" width="13.6640625" style="474" customWidth="1"/>
    <col min="10498" max="10498" width="13.33203125" style="474" customWidth="1"/>
    <col min="10499" max="10499" width="22.44140625" style="474" customWidth="1"/>
    <col min="10500" max="10500" width="18.44140625" style="474" customWidth="1"/>
    <col min="10501" max="10501" width="22" style="474" customWidth="1"/>
    <col min="10502" max="10502" width="21.33203125" style="474" customWidth="1"/>
    <col min="10503" max="10503" width="23" style="474" customWidth="1"/>
    <col min="10504" max="10746" width="9.33203125" style="474"/>
    <col min="10747" max="10747" width="6.6640625" style="474" customWidth="1"/>
    <col min="10748" max="10748" width="7" style="474" customWidth="1"/>
    <col min="10749" max="10749" width="17.6640625" style="474" bestFit="1" customWidth="1"/>
    <col min="10750" max="10750" width="12.6640625" style="474" customWidth="1"/>
    <col min="10751" max="10751" width="24" style="474" customWidth="1"/>
    <col min="10752" max="10752" width="13.44140625" style="474" bestFit="1" customWidth="1"/>
    <col min="10753" max="10753" width="13.6640625" style="474" customWidth="1"/>
    <col min="10754" max="10754" width="13.33203125" style="474" customWidth="1"/>
    <col min="10755" max="10755" width="22.44140625" style="474" customWidth="1"/>
    <col min="10756" max="10756" width="18.44140625" style="474" customWidth="1"/>
    <col min="10757" max="10757" width="22" style="474" customWidth="1"/>
    <col min="10758" max="10758" width="21.33203125" style="474" customWidth="1"/>
    <col min="10759" max="10759" width="23" style="474" customWidth="1"/>
    <col min="10760" max="11002" width="9.33203125" style="474"/>
    <col min="11003" max="11003" width="6.6640625" style="474" customWidth="1"/>
    <col min="11004" max="11004" width="7" style="474" customWidth="1"/>
    <col min="11005" max="11005" width="17.6640625" style="474" bestFit="1" customWidth="1"/>
    <col min="11006" max="11006" width="12.6640625" style="474" customWidth="1"/>
    <col min="11007" max="11007" width="24" style="474" customWidth="1"/>
    <col min="11008" max="11008" width="13.44140625" style="474" bestFit="1" customWidth="1"/>
    <col min="11009" max="11009" width="13.6640625" style="474" customWidth="1"/>
    <col min="11010" max="11010" width="13.33203125" style="474" customWidth="1"/>
    <col min="11011" max="11011" width="22.44140625" style="474" customWidth="1"/>
    <col min="11012" max="11012" width="18.44140625" style="474" customWidth="1"/>
    <col min="11013" max="11013" width="22" style="474" customWidth="1"/>
    <col min="11014" max="11014" width="21.33203125" style="474" customWidth="1"/>
    <col min="11015" max="11015" width="23" style="474" customWidth="1"/>
    <col min="11016" max="11258" width="9.33203125" style="474"/>
    <col min="11259" max="11259" width="6.6640625" style="474" customWidth="1"/>
    <col min="11260" max="11260" width="7" style="474" customWidth="1"/>
    <col min="11261" max="11261" width="17.6640625" style="474" bestFit="1" customWidth="1"/>
    <col min="11262" max="11262" width="12.6640625" style="474" customWidth="1"/>
    <col min="11263" max="11263" width="24" style="474" customWidth="1"/>
    <col min="11264" max="11264" width="13.44140625" style="474" bestFit="1" customWidth="1"/>
    <col min="11265" max="11265" width="13.6640625" style="474" customWidth="1"/>
    <col min="11266" max="11266" width="13.33203125" style="474" customWidth="1"/>
    <col min="11267" max="11267" width="22.44140625" style="474" customWidth="1"/>
    <col min="11268" max="11268" width="18.44140625" style="474" customWidth="1"/>
    <col min="11269" max="11269" width="22" style="474" customWidth="1"/>
    <col min="11270" max="11270" width="21.33203125" style="474" customWidth="1"/>
    <col min="11271" max="11271" width="23" style="474" customWidth="1"/>
    <col min="11272" max="11514" width="9.33203125" style="474"/>
    <col min="11515" max="11515" width="6.6640625" style="474" customWidth="1"/>
    <col min="11516" max="11516" width="7" style="474" customWidth="1"/>
    <col min="11517" max="11517" width="17.6640625" style="474" bestFit="1" customWidth="1"/>
    <col min="11518" max="11518" width="12.6640625" style="474" customWidth="1"/>
    <col min="11519" max="11519" width="24" style="474" customWidth="1"/>
    <col min="11520" max="11520" width="13.44140625" style="474" bestFit="1" customWidth="1"/>
    <col min="11521" max="11521" width="13.6640625" style="474" customWidth="1"/>
    <col min="11522" max="11522" width="13.33203125" style="474" customWidth="1"/>
    <col min="11523" max="11523" width="22.44140625" style="474" customWidth="1"/>
    <col min="11524" max="11524" width="18.44140625" style="474" customWidth="1"/>
    <col min="11525" max="11525" width="22" style="474" customWidth="1"/>
    <col min="11526" max="11526" width="21.33203125" style="474" customWidth="1"/>
    <col min="11527" max="11527" width="23" style="474" customWidth="1"/>
    <col min="11528" max="11770" width="9.33203125" style="474"/>
    <col min="11771" max="11771" width="6.6640625" style="474" customWidth="1"/>
    <col min="11772" max="11772" width="7" style="474" customWidth="1"/>
    <col min="11773" max="11773" width="17.6640625" style="474" bestFit="1" customWidth="1"/>
    <col min="11774" max="11774" width="12.6640625" style="474" customWidth="1"/>
    <col min="11775" max="11775" width="24" style="474" customWidth="1"/>
    <col min="11776" max="11776" width="13.44140625" style="474" bestFit="1" customWidth="1"/>
    <col min="11777" max="11777" width="13.6640625" style="474" customWidth="1"/>
    <col min="11778" max="11778" width="13.33203125" style="474" customWidth="1"/>
    <col min="11779" max="11779" width="22.44140625" style="474" customWidth="1"/>
    <col min="11780" max="11780" width="18.44140625" style="474" customWidth="1"/>
    <col min="11781" max="11781" width="22" style="474" customWidth="1"/>
    <col min="11782" max="11782" width="21.33203125" style="474" customWidth="1"/>
    <col min="11783" max="11783" width="23" style="474" customWidth="1"/>
    <col min="11784" max="12026" width="9.33203125" style="474"/>
    <col min="12027" max="12027" width="6.6640625" style="474" customWidth="1"/>
    <col min="12028" max="12028" width="7" style="474" customWidth="1"/>
    <col min="12029" max="12029" width="17.6640625" style="474" bestFit="1" customWidth="1"/>
    <col min="12030" max="12030" width="12.6640625" style="474" customWidth="1"/>
    <col min="12031" max="12031" width="24" style="474" customWidth="1"/>
    <col min="12032" max="12032" width="13.44140625" style="474" bestFit="1" customWidth="1"/>
    <col min="12033" max="12033" width="13.6640625" style="474" customWidth="1"/>
    <col min="12034" max="12034" width="13.33203125" style="474" customWidth="1"/>
    <col min="12035" max="12035" width="22.44140625" style="474" customWidth="1"/>
    <col min="12036" max="12036" width="18.44140625" style="474" customWidth="1"/>
    <col min="12037" max="12037" width="22" style="474" customWidth="1"/>
    <col min="12038" max="12038" width="21.33203125" style="474" customWidth="1"/>
    <col min="12039" max="12039" width="23" style="474" customWidth="1"/>
    <col min="12040" max="12282" width="9.33203125" style="474"/>
    <col min="12283" max="12283" width="6.6640625" style="474" customWidth="1"/>
    <col min="12284" max="12284" width="7" style="474" customWidth="1"/>
    <col min="12285" max="12285" width="17.6640625" style="474" bestFit="1" customWidth="1"/>
    <col min="12286" max="12286" width="12.6640625" style="474" customWidth="1"/>
    <col min="12287" max="12287" width="24" style="474" customWidth="1"/>
    <col min="12288" max="12288" width="13.44140625" style="474" bestFit="1" customWidth="1"/>
    <col min="12289" max="12289" width="13.6640625" style="474" customWidth="1"/>
    <col min="12290" max="12290" width="13.33203125" style="474" customWidth="1"/>
    <col min="12291" max="12291" width="22.44140625" style="474" customWidth="1"/>
    <col min="12292" max="12292" width="18.44140625" style="474" customWidth="1"/>
    <col min="12293" max="12293" width="22" style="474" customWidth="1"/>
    <col min="12294" max="12294" width="21.33203125" style="474" customWidth="1"/>
    <col min="12295" max="12295" width="23" style="474" customWidth="1"/>
    <col min="12296" max="12538" width="9.33203125" style="474"/>
    <col min="12539" max="12539" width="6.6640625" style="474" customWidth="1"/>
    <col min="12540" max="12540" width="7" style="474" customWidth="1"/>
    <col min="12541" max="12541" width="17.6640625" style="474" bestFit="1" customWidth="1"/>
    <col min="12542" max="12542" width="12.6640625" style="474" customWidth="1"/>
    <col min="12543" max="12543" width="24" style="474" customWidth="1"/>
    <col min="12544" max="12544" width="13.44140625" style="474" bestFit="1" customWidth="1"/>
    <col min="12545" max="12545" width="13.6640625" style="474" customWidth="1"/>
    <col min="12546" max="12546" width="13.33203125" style="474" customWidth="1"/>
    <col min="12547" max="12547" width="22.44140625" style="474" customWidth="1"/>
    <col min="12548" max="12548" width="18.44140625" style="474" customWidth="1"/>
    <col min="12549" max="12549" width="22" style="474" customWidth="1"/>
    <col min="12550" max="12550" width="21.33203125" style="474" customWidth="1"/>
    <col min="12551" max="12551" width="23" style="474" customWidth="1"/>
    <col min="12552" max="12794" width="9.33203125" style="474"/>
    <col min="12795" max="12795" width="6.6640625" style="474" customWidth="1"/>
    <col min="12796" max="12796" width="7" style="474" customWidth="1"/>
    <col min="12797" max="12797" width="17.6640625" style="474" bestFit="1" customWidth="1"/>
    <col min="12798" max="12798" width="12.6640625" style="474" customWidth="1"/>
    <col min="12799" max="12799" width="24" style="474" customWidth="1"/>
    <col min="12800" max="12800" width="13.44140625" style="474" bestFit="1" customWidth="1"/>
    <col min="12801" max="12801" width="13.6640625" style="474" customWidth="1"/>
    <col min="12802" max="12802" width="13.33203125" style="474" customWidth="1"/>
    <col min="12803" max="12803" width="22.44140625" style="474" customWidth="1"/>
    <col min="12804" max="12804" width="18.44140625" style="474" customWidth="1"/>
    <col min="12805" max="12805" width="22" style="474" customWidth="1"/>
    <col min="12806" max="12806" width="21.33203125" style="474" customWidth="1"/>
    <col min="12807" max="12807" width="23" style="474" customWidth="1"/>
    <col min="12808" max="13050" width="9.33203125" style="474"/>
    <col min="13051" max="13051" width="6.6640625" style="474" customWidth="1"/>
    <col min="13052" max="13052" width="7" style="474" customWidth="1"/>
    <col min="13053" max="13053" width="17.6640625" style="474" bestFit="1" customWidth="1"/>
    <col min="13054" max="13054" width="12.6640625" style="474" customWidth="1"/>
    <col min="13055" max="13055" width="24" style="474" customWidth="1"/>
    <col min="13056" max="13056" width="13.44140625" style="474" bestFit="1" customWidth="1"/>
    <col min="13057" max="13057" width="13.6640625" style="474" customWidth="1"/>
    <col min="13058" max="13058" width="13.33203125" style="474" customWidth="1"/>
    <col min="13059" max="13059" width="22.44140625" style="474" customWidth="1"/>
    <col min="13060" max="13060" width="18.44140625" style="474" customWidth="1"/>
    <col min="13061" max="13061" width="22" style="474" customWidth="1"/>
    <col min="13062" max="13062" width="21.33203125" style="474" customWidth="1"/>
    <col min="13063" max="13063" width="23" style="474" customWidth="1"/>
    <col min="13064" max="13306" width="9.33203125" style="474"/>
    <col min="13307" max="13307" width="6.6640625" style="474" customWidth="1"/>
    <col min="13308" max="13308" width="7" style="474" customWidth="1"/>
    <col min="13309" max="13309" width="17.6640625" style="474" bestFit="1" customWidth="1"/>
    <col min="13310" max="13310" width="12.6640625" style="474" customWidth="1"/>
    <col min="13311" max="13311" width="24" style="474" customWidth="1"/>
    <col min="13312" max="13312" width="13.44140625" style="474" bestFit="1" customWidth="1"/>
    <col min="13313" max="13313" width="13.6640625" style="474" customWidth="1"/>
    <col min="13314" max="13314" width="13.33203125" style="474" customWidth="1"/>
    <col min="13315" max="13315" width="22.44140625" style="474" customWidth="1"/>
    <col min="13316" max="13316" width="18.44140625" style="474" customWidth="1"/>
    <col min="13317" max="13317" width="22" style="474" customWidth="1"/>
    <col min="13318" max="13318" width="21.33203125" style="474" customWidth="1"/>
    <col min="13319" max="13319" width="23" style="474" customWidth="1"/>
    <col min="13320" max="13562" width="9.33203125" style="474"/>
    <col min="13563" max="13563" width="6.6640625" style="474" customWidth="1"/>
    <col min="13564" max="13564" width="7" style="474" customWidth="1"/>
    <col min="13565" max="13565" width="17.6640625" style="474" bestFit="1" customWidth="1"/>
    <col min="13566" max="13566" width="12.6640625" style="474" customWidth="1"/>
    <col min="13567" max="13567" width="24" style="474" customWidth="1"/>
    <col min="13568" max="13568" width="13.44140625" style="474" bestFit="1" customWidth="1"/>
    <col min="13569" max="13569" width="13.6640625" style="474" customWidth="1"/>
    <col min="13570" max="13570" width="13.33203125" style="474" customWidth="1"/>
    <col min="13571" max="13571" width="22.44140625" style="474" customWidth="1"/>
    <col min="13572" max="13572" width="18.44140625" style="474" customWidth="1"/>
    <col min="13573" max="13573" width="22" style="474" customWidth="1"/>
    <col min="13574" max="13574" width="21.33203125" style="474" customWidth="1"/>
    <col min="13575" max="13575" width="23" style="474" customWidth="1"/>
    <col min="13576" max="13818" width="9.33203125" style="474"/>
    <col min="13819" max="13819" width="6.6640625" style="474" customWidth="1"/>
    <col min="13820" max="13820" width="7" style="474" customWidth="1"/>
    <col min="13821" max="13821" width="17.6640625" style="474" bestFit="1" customWidth="1"/>
    <col min="13822" max="13822" width="12.6640625" style="474" customWidth="1"/>
    <col min="13823" max="13823" width="24" style="474" customWidth="1"/>
    <col min="13824" max="13824" width="13.44140625" style="474" bestFit="1" customWidth="1"/>
    <col min="13825" max="13825" width="13.6640625" style="474" customWidth="1"/>
    <col min="13826" max="13826" width="13.33203125" style="474" customWidth="1"/>
    <col min="13827" max="13827" width="22.44140625" style="474" customWidth="1"/>
    <col min="13828" max="13828" width="18.44140625" style="474" customWidth="1"/>
    <col min="13829" max="13829" width="22" style="474" customWidth="1"/>
    <col min="13830" max="13830" width="21.33203125" style="474" customWidth="1"/>
    <col min="13831" max="13831" width="23" style="474" customWidth="1"/>
    <col min="13832" max="14074" width="9.33203125" style="474"/>
    <col min="14075" max="14075" width="6.6640625" style="474" customWidth="1"/>
    <col min="14076" max="14076" width="7" style="474" customWidth="1"/>
    <col min="14077" max="14077" width="17.6640625" style="474" bestFit="1" customWidth="1"/>
    <col min="14078" max="14078" width="12.6640625" style="474" customWidth="1"/>
    <col min="14079" max="14079" width="24" style="474" customWidth="1"/>
    <col min="14080" max="14080" width="13.44140625" style="474" bestFit="1" customWidth="1"/>
    <col min="14081" max="14081" width="13.6640625" style="474" customWidth="1"/>
    <col min="14082" max="14082" width="13.33203125" style="474" customWidth="1"/>
    <col min="14083" max="14083" width="22.44140625" style="474" customWidth="1"/>
    <col min="14084" max="14084" width="18.44140625" style="474" customWidth="1"/>
    <col min="14085" max="14085" width="22" style="474" customWidth="1"/>
    <col min="14086" max="14086" width="21.33203125" style="474" customWidth="1"/>
    <col min="14087" max="14087" width="23" style="474" customWidth="1"/>
    <col min="14088" max="14330" width="9.33203125" style="474"/>
    <col min="14331" max="14331" width="6.6640625" style="474" customWidth="1"/>
    <col min="14332" max="14332" width="7" style="474" customWidth="1"/>
    <col min="14333" max="14333" width="17.6640625" style="474" bestFit="1" customWidth="1"/>
    <col min="14334" max="14334" width="12.6640625" style="474" customWidth="1"/>
    <col min="14335" max="14335" width="24" style="474" customWidth="1"/>
    <col min="14336" max="14336" width="13.44140625" style="474" bestFit="1" customWidth="1"/>
    <col min="14337" max="14337" width="13.6640625" style="474" customWidth="1"/>
    <col min="14338" max="14338" width="13.33203125" style="474" customWidth="1"/>
    <col min="14339" max="14339" width="22.44140625" style="474" customWidth="1"/>
    <col min="14340" max="14340" width="18.44140625" style="474" customWidth="1"/>
    <col min="14341" max="14341" width="22" style="474" customWidth="1"/>
    <col min="14342" max="14342" width="21.33203125" style="474" customWidth="1"/>
    <col min="14343" max="14343" width="23" style="474" customWidth="1"/>
    <col min="14344" max="14586" width="9.33203125" style="474"/>
    <col min="14587" max="14587" width="6.6640625" style="474" customWidth="1"/>
    <col min="14588" max="14588" width="7" style="474" customWidth="1"/>
    <col min="14589" max="14589" width="17.6640625" style="474" bestFit="1" customWidth="1"/>
    <col min="14590" max="14590" width="12.6640625" style="474" customWidth="1"/>
    <col min="14591" max="14591" width="24" style="474" customWidth="1"/>
    <col min="14592" max="14592" width="13.44140625" style="474" bestFit="1" customWidth="1"/>
    <col min="14593" max="14593" width="13.6640625" style="474" customWidth="1"/>
    <col min="14594" max="14594" width="13.33203125" style="474" customWidth="1"/>
    <col min="14595" max="14595" width="22.44140625" style="474" customWidth="1"/>
    <col min="14596" max="14596" width="18.44140625" style="474" customWidth="1"/>
    <col min="14597" max="14597" width="22" style="474" customWidth="1"/>
    <col min="14598" max="14598" width="21.33203125" style="474" customWidth="1"/>
    <col min="14599" max="14599" width="23" style="474" customWidth="1"/>
    <col min="14600" max="14842" width="9.33203125" style="474"/>
    <col min="14843" max="14843" width="6.6640625" style="474" customWidth="1"/>
    <col min="14844" max="14844" width="7" style="474" customWidth="1"/>
    <col min="14845" max="14845" width="17.6640625" style="474" bestFit="1" customWidth="1"/>
    <col min="14846" max="14846" width="12.6640625" style="474" customWidth="1"/>
    <col min="14847" max="14847" width="24" style="474" customWidth="1"/>
    <col min="14848" max="14848" width="13.44140625" style="474" bestFit="1" customWidth="1"/>
    <col min="14849" max="14849" width="13.6640625" style="474" customWidth="1"/>
    <col min="14850" max="14850" width="13.33203125" style="474" customWidth="1"/>
    <col min="14851" max="14851" width="22.44140625" style="474" customWidth="1"/>
    <col min="14852" max="14852" width="18.44140625" style="474" customWidth="1"/>
    <col min="14853" max="14853" width="22" style="474" customWidth="1"/>
    <col min="14854" max="14854" width="21.33203125" style="474" customWidth="1"/>
    <col min="14855" max="14855" width="23" style="474" customWidth="1"/>
    <col min="14856" max="15098" width="9.33203125" style="474"/>
    <col min="15099" max="15099" width="6.6640625" style="474" customWidth="1"/>
    <col min="15100" max="15100" width="7" style="474" customWidth="1"/>
    <col min="15101" max="15101" width="17.6640625" style="474" bestFit="1" customWidth="1"/>
    <col min="15102" max="15102" width="12.6640625" style="474" customWidth="1"/>
    <col min="15103" max="15103" width="24" style="474" customWidth="1"/>
    <col min="15104" max="15104" width="13.44140625" style="474" bestFit="1" customWidth="1"/>
    <col min="15105" max="15105" width="13.6640625" style="474" customWidth="1"/>
    <col min="15106" max="15106" width="13.33203125" style="474" customWidth="1"/>
    <col min="15107" max="15107" width="22.44140625" style="474" customWidth="1"/>
    <col min="15108" max="15108" width="18.44140625" style="474" customWidth="1"/>
    <col min="15109" max="15109" width="22" style="474" customWidth="1"/>
    <col min="15110" max="15110" width="21.33203125" style="474" customWidth="1"/>
    <col min="15111" max="15111" width="23" style="474" customWidth="1"/>
    <col min="15112" max="15354" width="9.33203125" style="474"/>
    <col min="15355" max="15355" width="6.6640625" style="474" customWidth="1"/>
    <col min="15356" max="15356" width="7" style="474" customWidth="1"/>
    <col min="15357" max="15357" width="17.6640625" style="474" bestFit="1" customWidth="1"/>
    <col min="15358" max="15358" width="12.6640625" style="474" customWidth="1"/>
    <col min="15359" max="15359" width="24" style="474" customWidth="1"/>
    <col min="15360" max="15360" width="13.44140625" style="474" bestFit="1" customWidth="1"/>
    <col min="15361" max="15361" width="13.6640625" style="474" customWidth="1"/>
    <col min="15362" max="15362" width="13.33203125" style="474" customWidth="1"/>
    <col min="15363" max="15363" width="22.44140625" style="474" customWidth="1"/>
    <col min="15364" max="15364" width="18.44140625" style="474" customWidth="1"/>
    <col min="15365" max="15365" width="22" style="474" customWidth="1"/>
    <col min="15366" max="15366" width="21.33203125" style="474" customWidth="1"/>
    <col min="15367" max="15367" width="23" style="474" customWidth="1"/>
    <col min="15368" max="15610" width="9.33203125" style="474"/>
    <col min="15611" max="15611" width="6.6640625" style="474" customWidth="1"/>
    <col min="15612" max="15612" width="7" style="474" customWidth="1"/>
    <col min="15613" max="15613" width="17.6640625" style="474" bestFit="1" customWidth="1"/>
    <col min="15614" max="15614" width="12.6640625" style="474" customWidth="1"/>
    <col min="15615" max="15615" width="24" style="474" customWidth="1"/>
    <col min="15616" max="15616" width="13.44140625" style="474" bestFit="1" customWidth="1"/>
    <col min="15617" max="15617" width="13.6640625" style="474" customWidth="1"/>
    <col min="15618" max="15618" width="13.33203125" style="474" customWidth="1"/>
    <col min="15619" max="15619" width="22.44140625" style="474" customWidth="1"/>
    <col min="15620" max="15620" width="18.44140625" style="474" customWidth="1"/>
    <col min="15621" max="15621" width="22" style="474" customWidth="1"/>
    <col min="15622" max="15622" width="21.33203125" style="474" customWidth="1"/>
    <col min="15623" max="15623" width="23" style="474" customWidth="1"/>
    <col min="15624" max="15866" width="9.33203125" style="474"/>
    <col min="15867" max="15867" width="6.6640625" style="474" customWidth="1"/>
    <col min="15868" max="15868" width="7" style="474" customWidth="1"/>
    <col min="15869" max="15869" width="17.6640625" style="474" bestFit="1" customWidth="1"/>
    <col min="15870" max="15870" width="12.6640625" style="474" customWidth="1"/>
    <col min="15871" max="15871" width="24" style="474" customWidth="1"/>
    <col min="15872" max="15872" width="13.44140625" style="474" bestFit="1" customWidth="1"/>
    <col min="15873" max="15873" width="13.6640625" style="474" customWidth="1"/>
    <col min="15874" max="15874" width="13.33203125" style="474" customWidth="1"/>
    <col min="15875" max="15875" width="22.44140625" style="474" customWidth="1"/>
    <col min="15876" max="15876" width="18.44140625" style="474" customWidth="1"/>
    <col min="15877" max="15877" width="22" style="474" customWidth="1"/>
    <col min="15878" max="15878" width="21.33203125" style="474" customWidth="1"/>
    <col min="15879" max="15879" width="23" style="474" customWidth="1"/>
    <col min="15880" max="16122" width="9.33203125" style="474"/>
    <col min="16123" max="16123" width="6.6640625" style="474" customWidth="1"/>
    <col min="16124" max="16124" width="7" style="474" customWidth="1"/>
    <col min="16125" max="16125" width="17.6640625" style="474" bestFit="1" customWidth="1"/>
    <col min="16126" max="16126" width="12.6640625" style="474" customWidth="1"/>
    <col min="16127" max="16127" width="24" style="474" customWidth="1"/>
    <col min="16128" max="16128" width="13.44140625" style="474" bestFit="1" customWidth="1"/>
    <col min="16129" max="16129" width="13.6640625" style="474" customWidth="1"/>
    <col min="16130" max="16130" width="13.33203125" style="474" customWidth="1"/>
    <col min="16131" max="16131" width="22.44140625" style="474" customWidth="1"/>
    <col min="16132" max="16132" width="18.44140625" style="474" customWidth="1"/>
    <col min="16133" max="16133" width="22" style="474" customWidth="1"/>
    <col min="16134" max="16134" width="21.33203125" style="474" customWidth="1"/>
    <col min="16135" max="16135" width="23" style="474" customWidth="1"/>
    <col min="16136" max="16384" width="9.33203125" style="474"/>
  </cols>
  <sheetData>
    <row r="2" spans="2:15" ht="13.8" customHeight="1" x14ac:dyDescent="0.25">
      <c r="B2" s="689" t="s">
        <v>83</v>
      </c>
      <c r="C2" s="689"/>
      <c r="D2" s="689"/>
      <c r="E2" s="689"/>
      <c r="F2" s="689"/>
      <c r="G2" s="689"/>
      <c r="H2" s="689"/>
      <c r="I2" s="689"/>
      <c r="J2" s="689"/>
      <c r="K2" s="689"/>
      <c r="L2" s="116"/>
      <c r="M2" s="116"/>
      <c r="N2" s="116"/>
      <c r="O2" s="116"/>
    </row>
    <row r="3" spans="2:15" ht="13.8" customHeight="1" x14ac:dyDescent="0.25">
      <c r="B3" s="708" t="s">
        <v>114</v>
      </c>
      <c r="C3" s="708"/>
      <c r="D3" s="708"/>
      <c r="E3" s="708"/>
      <c r="F3" s="708"/>
      <c r="G3" s="708"/>
      <c r="H3" s="708"/>
      <c r="I3" s="708"/>
      <c r="J3" s="708"/>
      <c r="K3" s="708"/>
      <c r="L3" s="116"/>
      <c r="M3" s="116"/>
      <c r="N3" s="116"/>
      <c r="O3" s="116"/>
    </row>
    <row r="4" spans="2:15" ht="13.8" customHeight="1" x14ac:dyDescent="0.25">
      <c r="B4" s="689" t="s">
        <v>113</v>
      </c>
      <c r="C4" s="689"/>
      <c r="D4" s="689"/>
      <c r="E4" s="689"/>
      <c r="F4" s="689"/>
      <c r="G4" s="689"/>
      <c r="H4" s="689"/>
      <c r="I4" s="689"/>
      <c r="J4" s="689"/>
      <c r="K4" s="689"/>
      <c r="L4" s="15"/>
      <c r="M4" s="15"/>
      <c r="N4" s="15"/>
      <c r="O4" s="15"/>
    </row>
    <row r="5" spans="2:15" x14ac:dyDescent="0.25">
      <c r="B5" s="712" t="s">
        <v>1421</v>
      </c>
      <c r="C5" s="713"/>
      <c r="D5" s="713"/>
      <c r="E5" s="713"/>
      <c r="F5" s="713"/>
      <c r="G5" s="713"/>
      <c r="H5" s="713"/>
      <c r="I5" s="713"/>
      <c r="J5" s="713"/>
      <c r="K5" s="713"/>
    </row>
    <row r="6" spans="2:15" x14ac:dyDescent="0.25">
      <c r="B6" s="475"/>
      <c r="C6" s="476"/>
      <c r="D6" s="476"/>
      <c r="E6" s="477"/>
      <c r="F6" s="478"/>
      <c r="G6" s="477"/>
      <c r="H6" s="477"/>
      <c r="I6" s="477"/>
      <c r="J6" s="477"/>
    </row>
    <row r="7" spans="2:15" x14ac:dyDescent="0.25">
      <c r="B7" s="714" t="s">
        <v>1</v>
      </c>
      <c r="C7" s="714" t="s">
        <v>2</v>
      </c>
      <c r="D7" s="414"/>
      <c r="E7" s="414"/>
      <c r="F7" s="479"/>
      <c r="G7" s="714" t="s">
        <v>285</v>
      </c>
      <c r="H7" s="714"/>
      <c r="I7" s="714"/>
      <c r="J7" s="714"/>
      <c r="K7" s="714"/>
    </row>
    <row r="8" spans="2:15" x14ac:dyDescent="0.25">
      <c r="B8" s="714"/>
      <c r="C8" s="714"/>
      <c r="D8" s="414" t="s">
        <v>128</v>
      </c>
      <c r="E8" s="414" t="s">
        <v>485</v>
      </c>
      <c r="F8" s="414" t="s">
        <v>5</v>
      </c>
      <c r="G8" s="480" t="s">
        <v>6</v>
      </c>
      <c r="H8" s="480" t="s">
        <v>7</v>
      </c>
      <c r="I8" s="480" t="s">
        <v>8</v>
      </c>
      <c r="J8" s="480" t="s">
        <v>9</v>
      </c>
      <c r="K8" s="480" t="s">
        <v>1228</v>
      </c>
    </row>
    <row r="9" spans="2:15" x14ac:dyDescent="0.25">
      <c r="B9" s="715"/>
      <c r="C9" s="715"/>
      <c r="D9" s="481" t="s">
        <v>227</v>
      </c>
      <c r="E9" s="481" t="s">
        <v>227</v>
      </c>
      <c r="F9" s="414" t="s">
        <v>720</v>
      </c>
      <c r="G9" s="414" t="s">
        <v>10</v>
      </c>
      <c r="H9" s="414" t="s">
        <v>10</v>
      </c>
      <c r="I9" s="414" t="s">
        <v>10</v>
      </c>
      <c r="J9" s="414" t="s">
        <v>10</v>
      </c>
      <c r="K9" s="414" t="s">
        <v>10</v>
      </c>
    </row>
    <row r="10" spans="2:15" x14ac:dyDescent="0.25">
      <c r="B10" s="482" t="s">
        <v>14</v>
      </c>
      <c r="C10" s="483" t="s">
        <v>1415</v>
      </c>
      <c r="D10" s="483"/>
      <c r="E10" s="484"/>
      <c r="F10" s="485"/>
      <c r="G10" s="485"/>
      <c r="H10" s="485"/>
      <c r="I10" s="485"/>
      <c r="J10" s="485"/>
      <c r="K10" s="485"/>
    </row>
    <row r="11" spans="2:15" x14ac:dyDescent="0.25">
      <c r="B11" s="406">
        <v>1</v>
      </c>
      <c r="C11" s="486" t="s">
        <v>1416</v>
      </c>
      <c r="D11" s="486"/>
      <c r="E11" s="484"/>
      <c r="F11" s="487"/>
      <c r="G11" s="487"/>
      <c r="H11" s="487"/>
      <c r="I11" s="487"/>
      <c r="J11" s="487"/>
      <c r="K11" s="487"/>
    </row>
    <row r="12" spans="2:15" x14ac:dyDescent="0.25">
      <c r="B12" s="406">
        <v>2</v>
      </c>
      <c r="C12" s="488" t="s">
        <v>1417</v>
      </c>
      <c r="D12" s="488"/>
      <c r="E12" s="484"/>
      <c r="F12" s="487"/>
      <c r="G12" s="487"/>
      <c r="H12" s="487"/>
      <c r="I12" s="487"/>
      <c r="J12" s="487"/>
      <c r="K12" s="487"/>
    </row>
    <row r="13" spans="2:15" x14ac:dyDescent="0.25">
      <c r="B13" s="406">
        <v>3</v>
      </c>
      <c r="C13" s="489" t="s">
        <v>86</v>
      </c>
      <c r="D13" s="489"/>
      <c r="E13" s="484"/>
      <c r="F13" s="487"/>
      <c r="G13" s="487"/>
      <c r="H13" s="487"/>
      <c r="I13" s="487"/>
      <c r="J13" s="487"/>
      <c r="K13" s="487"/>
    </row>
    <row r="14" spans="2:15" x14ac:dyDescent="0.25">
      <c r="B14" s="406"/>
      <c r="C14" s="489"/>
      <c r="D14" s="489"/>
      <c r="E14" s="484"/>
      <c r="F14" s="487"/>
      <c r="G14" s="487"/>
      <c r="H14" s="487"/>
      <c r="I14" s="487"/>
      <c r="J14" s="487"/>
      <c r="K14" s="487"/>
    </row>
    <row r="15" spans="2:15" x14ac:dyDescent="0.25">
      <c r="B15" s="482" t="s">
        <v>15</v>
      </c>
      <c r="C15" s="489" t="s">
        <v>1418</v>
      </c>
      <c r="D15" s="489"/>
      <c r="E15" s="484"/>
      <c r="F15" s="487"/>
      <c r="G15" s="487"/>
      <c r="H15" s="487"/>
      <c r="I15" s="487"/>
      <c r="J15" s="487"/>
      <c r="K15" s="487"/>
    </row>
    <row r="16" spans="2:15" x14ac:dyDescent="0.25">
      <c r="B16" s="406"/>
      <c r="C16" s="489"/>
      <c r="D16" s="489"/>
      <c r="E16" s="484"/>
      <c r="F16" s="487"/>
      <c r="G16" s="487"/>
      <c r="H16" s="487"/>
      <c r="I16" s="487"/>
      <c r="J16" s="487"/>
      <c r="K16" s="487"/>
    </row>
    <row r="17" spans="2:11" x14ac:dyDescent="0.25">
      <c r="B17" s="482">
        <v>1</v>
      </c>
      <c r="C17" s="489" t="s">
        <v>269</v>
      </c>
      <c r="D17" s="489"/>
      <c r="E17" s="484"/>
      <c r="F17" s="487"/>
      <c r="G17" s="487"/>
      <c r="H17" s="487"/>
      <c r="I17" s="487"/>
      <c r="J17" s="487"/>
      <c r="K17" s="487"/>
    </row>
    <row r="18" spans="2:11" x14ac:dyDescent="0.25">
      <c r="B18" s="406">
        <v>1.1000000000000001</v>
      </c>
      <c r="C18" s="486" t="s">
        <v>228</v>
      </c>
      <c r="D18" s="486"/>
      <c r="E18" s="484"/>
      <c r="F18" s="487"/>
      <c r="G18" s="487"/>
      <c r="H18" s="487"/>
      <c r="I18" s="487"/>
      <c r="J18" s="487"/>
      <c r="K18" s="487"/>
    </row>
    <row r="19" spans="2:11" x14ac:dyDescent="0.25">
      <c r="B19" s="406">
        <v>1.2</v>
      </c>
      <c r="C19" s="486" t="s">
        <v>230</v>
      </c>
      <c r="D19" s="486"/>
      <c r="E19" s="484"/>
      <c r="F19" s="487"/>
      <c r="G19" s="487"/>
      <c r="H19" s="487"/>
      <c r="I19" s="487"/>
      <c r="J19" s="487"/>
      <c r="K19" s="487"/>
    </row>
    <row r="20" spans="2:11" x14ac:dyDescent="0.25">
      <c r="B20" s="406">
        <v>1.3</v>
      </c>
      <c r="C20" s="486" t="s">
        <v>270</v>
      </c>
      <c r="D20" s="486"/>
      <c r="E20" s="484"/>
      <c r="F20" s="487"/>
      <c r="G20" s="487"/>
      <c r="H20" s="487"/>
      <c r="I20" s="487"/>
      <c r="J20" s="487"/>
      <c r="K20" s="487"/>
    </row>
    <row r="21" spans="2:11" x14ac:dyDescent="0.25">
      <c r="B21" s="406">
        <v>1.4</v>
      </c>
      <c r="C21" s="486" t="s">
        <v>86</v>
      </c>
      <c r="D21" s="486"/>
      <c r="E21" s="484"/>
      <c r="F21" s="487"/>
      <c r="G21" s="487"/>
      <c r="H21" s="487"/>
      <c r="I21" s="487"/>
      <c r="J21" s="487"/>
      <c r="K21" s="487"/>
    </row>
    <row r="22" spans="2:11" x14ac:dyDescent="0.25">
      <c r="B22" s="406"/>
      <c r="C22" s="489"/>
      <c r="D22" s="489"/>
      <c r="E22" s="484"/>
      <c r="F22" s="487"/>
      <c r="G22" s="487"/>
      <c r="H22" s="487"/>
      <c r="I22" s="487"/>
      <c r="J22" s="487"/>
      <c r="K22" s="487"/>
    </row>
    <row r="23" spans="2:11" x14ac:dyDescent="0.25">
      <c r="B23" s="482">
        <v>2</v>
      </c>
      <c r="C23" s="489" t="s">
        <v>271</v>
      </c>
      <c r="D23" s="489"/>
      <c r="E23" s="484"/>
      <c r="F23" s="487"/>
      <c r="G23" s="487"/>
      <c r="H23" s="487"/>
      <c r="I23" s="487"/>
      <c r="J23" s="487"/>
      <c r="K23" s="487"/>
    </row>
    <row r="24" spans="2:11" x14ac:dyDescent="0.25">
      <c r="B24" s="406">
        <v>2.1</v>
      </c>
      <c r="C24" s="486" t="s">
        <v>228</v>
      </c>
      <c r="D24" s="486"/>
      <c r="E24" s="484"/>
      <c r="F24" s="487"/>
      <c r="G24" s="487"/>
      <c r="H24" s="487"/>
      <c r="I24" s="487"/>
      <c r="J24" s="487"/>
      <c r="K24" s="487"/>
    </row>
    <row r="25" spans="2:11" x14ac:dyDescent="0.25">
      <c r="B25" s="406">
        <v>2.2000000000000002</v>
      </c>
      <c r="C25" s="486" t="s">
        <v>230</v>
      </c>
      <c r="D25" s="486"/>
      <c r="E25" s="484"/>
      <c r="F25" s="487"/>
      <c r="G25" s="487"/>
      <c r="H25" s="487"/>
      <c r="I25" s="487"/>
      <c r="J25" s="487"/>
      <c r="K25" s="487"/>
    </row>
    <row r="26" spans="2:11" x14ac:dyDescent="0.25">
      <c r="B26" s="406">
        <v>2.3000000000000003</v>
      </c>
      <c r="C26" s="486" t="s">
        <v>270</v>
      </c>
      <c r="D26" s="486"/>
      <c r="E26" s="484"/>
      <c r="F26" s="487"/>
      <c r="G26" s="487"/>
      <c r="H26" s="487"/>
      <c r="I26" s="487"/>
      <c r="J26" s="487"/>
      <c r="K26" s="487"/>
    </row>
    <row r="27" spans="2:11" x14ac:dyDescent="0.25">
      <c r="B27" s="406">
        <v>2.4000000000000004</v>
      </c>
      <c r="C27" s="486" t="s">
        <v>86</v>
      </c>
      <c r="D27" s="486"/>
      <c r="E27" s="484"/>
      <c r="F27" s="487"/>
      <c r="G27" s="487"/>
      <c r="H27" s="487"/>
      <c r="I27" s="487"/>
      <c r="J27" s="487"/>
      <c r="K27" s="487"/>
    </row>
    <row r="28" spans="2:11" x14ac:dyDescent="0.25">
      <c r="B28" s="406"/>
      <c r="C28" s="486"/>
      <c r="D28" s="486"/>
      <c r="E28" s="484"/>
      <c r="F28" s="487"/>
      <c r="G28" s="487"/>
      <c r="H28" s="487"/>
      <c r="I28" s="487"/>
      <c r="J28" s="487"/>
      <c r="K28" s="487"/>
    </row>
    <row r="29" spans="2:11" x14ac:dyDescent="0.25">
      <c r="B29" s="482">
        <v>3</v>
      </c>
      <c r="C29" s="489" t="s">
        <v>272</v>
      </c>
      <c r="D29" s="489"/>
      <c r="E29" s="484"/>
      <c r="F29" s="487"/>
      <c r="G29" s="487"/>
      <c r="H29" s="487"/>
      <c r="I29" s="487"/>
      <c r="J29" s="487"/>
      <c r="K29" s="487"/>
    </row>
    <row r="30" spans="2:11" x14ac:dyDescent="0.25">
      <c r="B30" s="406">
        <v>3.1</v>
      </c>
      <c r="C30" s="486" t="s">
        <v>228</v>
      </c>
      <c r="D30" s="486"/>
      <c r="E30" s="484"/>
      <c r="F30" s="487"/>
      <c r="G30" s="487"/>
      <c r="H30" s="487"/>
      <c r="I30" s="487"/>
      <c r="J30" s="487"/>
      <c r="K30" s="487"/>
    </row>
    <row r="31" spans="2:11" x14ac:dyDescent="0.25">
      <c r="B31" s="406">
        <v>3.2</v>
      </c>
      <c r="C31" s="486" t="s">
        <v>230</v>
      </c>
      <c r="D31" s="486"/>
      <c r="E31" s="484"/>
      <c r="F31" s="487"/>
      <c r="G31" s="487"/>
      <c r="H31" s="487"/>
      <c r="I31" s="487"/>
      <c r="J31" s="487"/>
      <c r="K31" s="487"/>
    </row>
    <row r="32" spans="2:11" x14ac:dyDescent="0.25">
      <c r="B32" s="406">
        <v>3.3000000000000003</v>
      </c>
      <c r="C32" s="486" t="s">
        <v>270</v>
      </c>
      <c r="D32" s="486"/>
      <c r="E32" s="484"/>
      <c r="F32" s="487"/>
      <c r="G32" s="487"/>
      <c r="H32" s="487"/>
      <c r="I32" s="487"/>
      <c r="J32" s="487"/>
      <c r="K32" s="487"/>
    </row>
    <row r="33" spans="2:11" x14ac:dyDescent="0.25">
      <c r="B33" s="406">
        <v>3.4000000000000004</v>
      </c>
      <c r="C33" s="486" t="s">
        <v>86</v>
      </c>
      <c r="D33" s="486"/>
      <c r="E33" s="484"/>
      <c r="F33" s="487"/>
      <c r="G33" s="487"/>
      <c r="H33" s="487"/>
      <c r="I33" s="487"/>
      <c r="J33" s="487"/>
      <c r="K33" s="487"/>
    </row>
    <row r="34" spans="2:11" x14ac:dyDescent="0.25">
      <c r="B34" s="406"/>
      <c r="C34" s="486"/>
      <c r="D34" s="486"/>
      <c r="E34" s="484"/>
      <c r="F34" s="487"/>
      <c r="G34" s="487"/>
      <c r="H34" s="487"/>
      <c r="I34" s="487"/>
      <c r="J34" s="487"/>
      <c r="K34" s="487"/>
    </row>
    <row r="35" spans="2:11" x14ac:dyDescent="0.25">
      <c r="B35" s="482">
        <v>4</v>
      </c>
      <c r="C35" s="475" t="s">
        <v>1419</v>
      </c>
      <c r="D35" s="475"/>
      <c r="E35" s="484"/>
      <c r="F35" s="487"/>
      <c r="G35" s="487"/>
      <c r="H35" s="487"/>
      <c r="I35" s="487"/>
      <c r="J35" s="487"/>
      <c r="K35" s="487"/>
    </row>
    <row r="36" spans="2:11" x14ac:dyDescent="0.25">
      <c r="B36" s="406"/>
      <c r="C36" s="486"/>
      <c r="D36" s="486"/>
      <c r="E36" s="484"/>
      <c r="F36" s="487"/>
      <c r="G36" s="487"/>
      <c r="H36" s="487"/>
      <c r="I36" s="487"/>
      <c r="J36" s="487"/>
      <c r="K36" s="487"/>
    </row>
    <row r="37" spans="2:11" ht="27.6" x14ac:dyDescent="0.25">
      <c r="B37" s="482" t="s">
        <v>491</v>
      </c>
      <c r="C37" s="489" t="s">
        <v>1420</v>
      </c>
      <c r="D37" s="489"/>
      <c r="E37" s="484"/>
      <c r="F37" s="487"/>
      <c r="G37" s="487"/>
      <c r="H37" s="487"/>
      <c r="I37" s="487"/>
      <c r="J37" s="487"/>
      <c r="K37" s="487"/>
    </row>
    <row r="38" spans="2:11" x14ac:dyDescent="0.25">
      <c r="E38" s="484"/>
      <c r="F38" s="487"/>
      <c r="G38" s="487"/>
      <c r="H38" s="487"/>
      <c r="I38" s="487"/>
      <c r="J38" s="487"/>
      <c r="K38" s="487"/>
    </row>
  </sheetData>
  <mergeCells count="7">
    <mergeCell ref="B2:K2"/>
    <mergeCell ref="B3:K3"/>
    <mergeCell ref="B4:K4"/>
    <mergeCell ref="B5:K5"/>
    <mergeCell ref="B7:B9"/>
    <mergeCell ref="C7:C9"/>
    <mergeCell ref="G7:K7"/>
  </mergeCells>
  <pageMargins left="0.35433070866141736" right="0.19685039370078741" top="0.47244094488188981" bottom="0.31496062992125984" header="0.23622047244094491" footer="0.23622047244094491"/>
  <pageSetup paperSize="9" scale="73" fitToHeight="2" orientation="landscape" r:id="rId1"/>
  <headerFooter alignWithMargins="0">
    <oddHeader>&amp;F</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A332-A39A-4892-8A1B-CC2B8BF23D78}">
  <dimension ref="A3:T184"/>
  <sheetViews>
    <sheetView showGridLines="0" view="pageBreakPreview" topLeftCell="A68" zoomScale="80" zoomScaleNormal="75" zoomScaleSheetLayoutView="85" workbookViewId="0">
      <selection activeCell="E26" sqref="E26"/>
    </sheetView>
  </sheetViews>
  <sheetFormatPr defaultColWidth="9.21875" defaultRowHeight="13.8" x14ac:dyDescent="0.25"/>
  <cols>
    <col min="1" max="1" width="6.77734375" style="7" customWidth="1"/>
    <col min="2" max="2" width="11.21875" style="7" customWidth="1"/>
    <col min="3" max="3" width="37.77734375" style="7" customWidth="1"/>
    <col min="4" max="4" width="26.109375" style="7" customWidth="1"/>
    <col min="5" max="5" width="18.5546875" style="7" customWidth="1"/>
    <col min="6" max="6" width="11.5546875" style="7" bestFit="1" customWidth="1"/>
    <col min="7" max="7" width="14" style="7" customWidth="1"/>
    <col min="8" max="10" width="11.5546875" style="7" bestFit="1" customWidth="1"/>
    <col min="11" max="11" width="4.109375" style="7" bestFit="1" customWidth="1"/>
    <col min="12" max="13" width="5" style="7" bestFit="1" customWidth="1"/>
    <col min="14" max="14" width="4.44140625" style="7" bestFit="1" customWidth="1"/>
    <col min="15" max="16" width="4.88671875" style="7" bestFit="1" customWidth="1"/>
    <col min="17" max="17" width="4.6640625" style="7" bestFit="1" customWidth="1"/>
    <col min="18" max="19" width="4.88671875" style="7" bestFit="1" customWidth="1"/>
    <col min="20" max="20" width="6.109375" style="7" bestFit="1" customWidth="1"/>
    <col min="21" max="258" width="9.21875" style="7"/>
    <col min="259" max="259" width="6.77734375" style="7" customWidth="1"/>
    <col min="260" max="260" width="7" style="7" customWidth="1"/>
    <col min="261" max="261" width="17.77734375" style="7" bestFit="1" customWidth="1"/>
    <col min="262" max="262" width="12.77734375" style="7" customWidth="1"/>
    <col min="263" max="263" width="24" style="7" customWidth="1"/>
    <col min="264" max="264" width="13.44140625" style="7" bestFit="1" customWidth="1"/>
    <col min="265" max="265" width="13.77734375" style="7" customWidth="1"/>
    <col min="266" max="266" width="13.21875" style="7" customWidth="1"/>
    <col min="267" max="267" width="22.44140625" style="7" customWidth="1"/>
    <col min="268" max="268" width="18.44140625" style="7" customWidth="1"/>
    <col min="269" max="269" width="22" style="7" customWidth="1"/>
    <col min="270" max="270" width="21.21875" style="7" customWidth="1"/>
    <col min="271" max="271" width="23" style="7" customWidth="1"/>
    <col min="272" max="514" width="9.21875" style="7"/>
    <col min="515" max="515" width="6.77734375" style="7" customWidth="1"/>
    <col min="516" max="516" width="7" style="7" customWidth="1"/>
    <col min="517" max="517" width="17.77734375" style="7" bestFit="1" customWidth="1"/>
    <col min="518" max="518" width="12.77734375" style="7" customWidth="1"/>
    <col min="519" max="519" width="24" style="7" customWidth="1"/>
    <col min="520" max="520" width="13.44140625" style="7" bestFit="1" customWidth="1"/>
    <col min="521" max="521" width="13.77734375" style="7" customWidth="1"/>
    <col min="522" max="522" width="13.21875" style="7" customWidth="1"/>
    <col min="523" max="523" width="22.44140625" style="7" customWidth="1"/>
    <col min="524" max="524" width="18.44140625" style="7" customWidth="1"/>
    <col min="525" max="525" width="22" style="7" customWidth="1"/>
    <col min="526" max="526" width="21.21875" style="7" customWidth="1"/>
    <col min="527" max="527" width="23" style="7" customWidth="1"/>
    <col min="528" max="770" width="9.21875" style="7"/>
    <col min="771" max="771" width="6.77734375" style="7" customWidth="1"/>
    <col min="772" max="772" width="7" style="7" customWidth="1"/>
    <col min="773" max="773" width="17.77734375" style="7" bestFit="1" customWidth="1"/>
    <col min="774" max="774" width="12.77734375" style="7" customWidth="1"/>
    <col min="775" max="775" width="24" style="7" customWidth="1"/>
    <col min="776" max="776" width="13.44140625" style="7" bestFit="1" customWidth="1"/>
    <col min="777" max="777" width="13.77734375" style="7" customWidth="1"/>
    <col min="778" max="778" width="13.21875" style="7" customWidth="1"/>
    <col min="779" max="779" width="22.44140625" style="7" customWidth="1"/>
    <col min="780" max="780" width="18.44140625" style="7" customWidth="1"/>
    <col min="781" max="781" width="22" style="7" customWidth="1"/>
    <col min="782" max="782" width="21.21875" style="7" customWidth="1"/>
    <col min="783" max="783" width="23" style="7" customWidth="1"/>
    <col min="784" max="1026" width="9.21875" style="7"/>
    <col min="1027" max="1027" width="6.77734375" style="7" customWidth="1"/>
    <col min="1028" max="1028" width="7" style="7" customWidth="1"/>
    <col min="1029" max="1029" width="17.77734375" style="7" bestFit="1" customWidth="1"/>
    <col min="1030" max="1030" width="12.77734375" style="7" customWidth="1"/>
    <col min="1031" max="1031" width="24" style="7" customWidth="1"/>
    <col min="1032" max="1032" width="13.44140625" style="7" bestFit="1" customWidth="1"/>
    <col min="1033" max="1033" width="13.77734375" style="7" customWidth="1"/>
    <col min="1034" max="1034" width="13.21875" style="7" customWidth="1"/>
    <col min="1035" max="1035" width="22.44140625" style="7" customWidth="1"/>
    <col min="1036" max="1036" width="18.44140625" style="7" customWidth="1"/>
    <col min="1037" max="1037" width="22" style="7" customWidth="1"/>
    <col min="1038" max="1038" width="21.21875" style="7" customWidth="1"/>
    <col min="1039" max="1039" width="23" style="7" customWidth="1"/>
    <col min="1040" max="1282" width="9.21875" style="7"/>
    <col min="1283" max="1283" width="6.77734375" style="7" customWidth="1"/>
    <col min="1284" max="1284" width="7" style="7" customWidth="1"/>
    <col min="1285" max="1285" width="17.77734375" style="7" bestFit="1" customWidth="1"/>
    <col min="1286" max="1286" width="12.77734375" style="7" customWidth="1"/>
    <col min="1287" max="1287" width="24" style="7" customWidth="1"/>
    <col min="1288" max="1288" width="13.44140625" style="7" bestFit="1" customWidth="1"/>
    <col min="1289" max="1289" width="13.77734375" style="7" customWidth="1"/>
    <col min="1290" max="1290" width="13.21875" style="7" customWidth="1"/>
    <col min="1291" max="1291" width="22.44140625" style="7" customWidth="1"/>
    <col min="1292" max="1292" width="18.44140625" style="7" customWidth="1"/>
    <col min="1293" max="1293" width="22" style="7" customWidth="1"/>
    <col min="1294" max="1294" width="21.21875" style="7" customWidth="1"/>
    <col min="1295" max="1295" width="23" style="7" customWidth="1"/>
    <col min="1296" max="1538" width="9.21875" style="7"/>
    <col min="1539" max="1539" width="6.77734375" style="7" customWidth="1"/>
    <col min="1540" max="1540" width="7" style="7" customWidth="1"/>
    <col min="1541" max="1541" width="17.77734375" style="7" bestFit="1" customWidth="1"/>
    <col min="1542" max="1542" width="12.77734375" style="7" customWidth="1"/>
    <col min="1543" max="1543" width="24" style="7" customWidth="1"/>
    <col min="1544" max="1544" width="13.44140625" style="7" bestFit="1" customWidth="1"/>
    <col min="1545" max="1545" width="13.77734375" style="7" customWidth="1"/>
    <col min="1546" max="1546" width="13.21875" style="7" customWidth="1"/>
    <col min="1547" max="1547" width="22.44140625" style="7" customWidth="1"/>
    <col min="1548" max="1548" width="18.44140625" style="7" customWidth="1"/>
    <col min="1549" max="1549" width="22" style="7" customWidth="1"/>
    <col min="1550" max="1550" width="21.21875" style="7" customWidth="1"/>
    <col min="1551" max="1551" width="23" style="7" customWidth="1"/>
    <col min="1552" max="1794" width="9.21875" style="7"/>
    <col min="1795" max="1795" width="6.77734375" style="7" customWidth="1"/>
    <col min="1796" max="1796" width="7" style="7" customWidth="1"/>
    <col min="1797" max="1797" width="17.77734375" style="7" bestFit="1" customWidth="1"/>
    <col min="1798" max="1798" width="12.77734375" style="7" customWidth="1"/>
    <col min="1799" max="1799" width="24" style="7" customWidth="1"/>
    <col min="1800" max="1800" width="13.44140625" style="7" bestFit="1" customWidth="1"/>
    <col min="1801" max="1801" width="13.77734375" style="7" customWidth="1"/>
    <col min="1802" max="1802" width="13.21875" style="7" customWidth="1"/>
    <col min="1803" max="1803" width="22.44140625" style="7" customWidth="1"/>
    <col min="1804" max="1804" width="18.44140625" style="7" customWidth="1"/>
    <col min="1805" max="1805" width="22" style="7" customWidth="1"/>
    <col min="1806" max="1806" width="21.21875" style="7" customWidth="1"/>
    <col min="1807" max="1807" width="23" style="7" customWidth="1"/>
    <col min="1808" max="2050" width="9.21875" style="7"/>
    <col min="2051" max="2051" width="6.77734375" style="7" customWidth="1"/>
    <col min="2052" max="2052" width="7" style="7" customWidth="1"/>
    <col min="2053" max="2053" width="17.77734375" style="7" bestFit="1" customWidth="1"/>
    <col min="2054" max="2054" width="12.77734375" style="7" customWidth="1"/>
    <col min="2055" max="2055" width="24" style="7" customWidth="1"/>
    <col min="2056" max="2056" width="13.44140625" style="7" bestFit="1" customWidth="1"/>
    <col min="2057" max="2057" width="13.77734375" style="7" customWidth="1"/>
    <col min="2058" max="2058" width="13.21875" style="7" customWidth="1"/>
    <col min="2059" max="2059" width="22.44140625" style="7" customWidth="1"/>
    <col min="2060" max="2060" width="18.44140625" style="7" customWidth="1"/>
    <col min="2061" max="2061" width="22" style="7" customWidth="1"/>
    <col min="2062" max="2062" width="21.21875" style="7" customWidth="1"/>
    <col min="2063" max="2063" width="23" style="7" customWidth="1"/>
    <col min="2064" max="2306" width="9.21875" style="7"/>
    <col min="2307" max="2307" width="6.77734375" style="7" customWidth="1"/>
    <col min="2308" max="2308" width="7" style="7" customWidth="1"/>
    <col min="2309" max="2309" width="17.77734375" style="7" bestFit="1" customWidth="1"/>
    <col min="2310" max="2310" width="12.77734375" style="7" customWidth="1"/>
    <col min="2311" max="2311" width="24" style="7" customWidth="1"/>
    <col min="2312" max="2312" width="13.44140625" style="7" bestFit="1" customWidth="1"/>
    <col min="2313" max="2313" width="13.77734375" style="7" customWidth="1"/>
    <col min="2314" max="2314" width="13.21875" style="7" customWidth="1"/>
    <col min="2315" max="2315" width="22.44140625" style="7" customWidth="1"/>
    <col min="2316" max="2316" width="18.44140625" style="7" customWidth="1"/>
    <col min="2317" max="2317" width="22" style="7" customWidth="1"/>
    <col min="2318" max="2318" width="21.21875" style="7" customWidth="1"/>
    <col min="2319" max="2319" width="23" style="7" customWidth="1"/>
    <col min="2320" max="2562" width="9.21875" style="7"/>
    <col min="2563" max="2563" width="6.77734375" style="7" customWidth="1"/>
    <col min="2564" max="2564" width="7" style="7" customWidth="1"/>
    <col min="2565" max="2565" width="17.77734375" style="7" bestFit="1" customWidth="1"/>
    <col min="2566" max="2566" width="12.77734375" style="7" customWidth="1"/>
    <col min="2567" max="2567" width="24" style="7" customWidth="1"/>
    <col min="2568" max="2568" width="13.44140625" style="7" bestFit="1" customWidth="1"/>
    <col min="2569" max="2569" width="13.77734375" style="7" customWidth="1"/>
    <col min="2570" max="2570" width="13.21875" style="7" customWidth="1"/>
    <col min="2571" max="2571" width="22.44140625" style="7" customWidth="1"/>
    <col min="2572" max="2572" width="18.44140625" style="7" customWidth="1"/>
    <col min="2573" max="2573" width="22" style="7" customWidth="1"/>
    <col min="2574" max="2574" width="21.21875" style="7" customWidth="1"/>
    <col min="2575" max="2575" width="23" style="7" customWidth="1"/>
    <col min="2576" max="2818" width="9.21875" style="7"/>
    <col min="2819" max="2819" width="6.77734375" style="7" customWidth="1"/>
    <col min="2820" max="2820" width="7" style="7" customWidth="1"/>
    <col min="2821" max="2821" width="17.77734375" style="7" bestFit="1" customWidth="1"/>
    <col min="2822" max="2822" width="12.77734375" style="7" customWidth="1"/>
    <col min="2823" max="2823" width="24" style="7" customWidth="1"/>
    <col min="2824" max="2824" width="13.44140625" style="7" bestFit="1" customWidth="1"/>
    <col min="2825" max="2825" width="13.77734375" style="7" customWidth="1"/>
    <col min="2826" max="2826" width="13.21875" style="7" customWidth="1"/>
    <col min="2827" max="2827" width="22.44140625" style="7" customWidth="1"/>
    <col min="2828" max="2828" width="18.44140625" style="7" customWidth="1"/>
    <col min="2829" max="2829" width="22" style="7" customWidth="1"/>
    <col min="2830" max="2830" width="21.21875" style="7" customWidth="1"/>
    <col min="2831" max="2831" width="23" style="7" customWidth="1"/>
    <col min="2832" max="3074" width="9.21875" style="7"/>
    <col min="3075" max="3075" width="6.77734375" style="7" customWidth="1"/>
    <col min="3076" max="3076" width="7" style="7" customWidth="1"/>
    <col min="3077" max="3077" width="17.77734375" style="7" bestFit="1" customWidth="1"/>
    <col min="3078" max="3078" width="12.77734375" style="7" customWidth="1"/>
    <col min="3079" max="3079" width="24" style="7" customWidth="1"/>
    <col min="3080" max="3080" width="13.44140625" style="7" bestFit="1" customWidth="1"/>
    <col min="3081" max="3081" width="13.77734375" style="7" customWidth="1"/>
    <col min="3082" max="3082" width="13.21875" style="7" customWidth="1"/>
    <col min="3083" max="3083" width="22.44140625" style="7" customWidth="1"/>
    <col min="3084" max="3084" width="18.44140625" style="7" customWidth="1"/>
    <col min="3085" max="3085" width="22" style="7" customWidth="1"/>
    <col min="3086" max="3086" width="21.21875" style="7" customWidth="1"/>
    <col min="3087" max="3087" width="23" style="7" customWidth="1"/>
    <col min="3088" max="3330" width="9.21875" style="7"/>
    <col min="3331" max="3331" width="6.77734375" style="7" customWidth="1"/>
    <col min="3332" max="3332" width="7" style="7" customWidth="1"/>
    <col min="3333" max="3333" width="17.77734375" style="7" bestFit="1" customWidth="1"/>
    <col min="3334" max="3334" width="12.77734375" style="7" customWidth="1"/>
    <col min="3335" max="3335" width="24" style="7" customWidth="1"/>
    <col min="3336" max="3336" width="13.44140625" style="7" bestFit="1" customWidth="1"/>
    <col min="3337" max="3337" width="13.77734375" style="7" customWidth="1"/>
    <col min="3338" max="3338" width="13.21875" style="7" customWidth="1"/>
    <col min="3339" max="3339" width="22.44140625" style="7" customWidth="1"/>
    <col min="3340" max="3340" width="18.44140625" style="7" customWidth="1"/>
    <col min="3341" max="3341" width="22" style="7" customWidth="1"/>
    <col min="3342" max="3342" width="21.21875" style="7" customWidth="1"/>
    <col min="3343" max="3343" width="23" style="7" customWidth="1"/>
    <col min="3344" max="3586" width="9.21875" style="7"/>
    <col min="3587" max="3587" width="6.77734375" style="7" customWidth="1"/>
    <col min="3588" max="3588" width="7" style="7" customWidth="1"/>
    <col min="3589" max="3589" width="17.77734375" style="7" bestFit="1" customWidth="1"/>
    <col min="3590" max="3590" width="12.77734375" style="7" customWidth="1"/>
    <col min="3591" max="3591" width="24" style="7" customWidth="1"/>
    <col min="3592" max="3592" width="13.44140625" style="7" bestFit="1" customWidth="1"/>
    <col min="3593" max="3593" width="13.77734375" style="7" customWidth="1"/>
    <col min="3594" max="3594" width="13.21875" style="7" customWidth="1"/>
    <col min="3595" max="3595" width="22.44140625" style="7" customWidth="1"/>
    <col min="3596" max="3596" width="18.44140625" style="7" customWidth="1"/>
    <col min="3597" max="3597" width="22" style="7" customWidth="1"/>
    <col min="3598" max="3598" width="21.21875" style="7" customWidth="1"/>
    <col min="3599" max="3599" width="23" style="7" customWidth="1"/>
    <col min="3600" max="3842" width="9.21875" style="7"/>
    <col min="3843" max="3843" width="6.77734375" style="7" customWidth="1"/>
    <col min="3844" max="3844" width="7" style="7" customWidth="1"/>
    <col min="3845" max="3845" width="17.77734375" style="7" bestFit="1" customWidth="1"/>
    <col min="3846" max="3846" width="12.77734375" style="7" customWidth="1"/>
    <col min="3847" max="3847" width="24" style="7" customWidth="1"/>
    <col min="3848" max="3848" width="13.44140625" style="7" bestFit="1" customWidth="1"/>
    <col min="3849" max="3849" width="13.77734375" style="7" customWidth="1"/>
    <col min="3850" max="3850" width="13.21875" style="7" customWidth="1"/>
    <col min="3851" max="3851" width="22.44140625" style="7" customWidth="1"/>
    <col min="3852" max="3852" width="18.44140625" style="7" customWidth="1"/>
    <col min="3853" max="3853" width="22" style="7" customWidth="1"/>
    <col min="3854" max="3854" width="21.21875" style="7" customWidth="1"/>
    <col min="3855" max="3855" width="23" style="7" customWidth="1"/>
    <col min="3856" max="4098" width="9.21875" style="7"/>
    <col min="4099" max="4099" width="6.77734375" style="7" customWidth="1"/>
    <col min="4100" max="4100" width="7" style="7" customWidth="1"/>
    <col min="4101" max="4101" width="17.77734375" style="7" bestFit="1" customWidth="1"/>
    <col min="4102" max="4102" width="12.77734375" style="7" customWidth="1"/>
    <col min="4103" max="4103" width="24" style="7" customWidth="1"/>
    <col min="4104" max="4104" width="13.44140625" style="7" bestFit="1" customWidth="1"/>
    <col min="4105" max="4105" width="13.77734375" style="7" customWidth="1"/>
    <col min="4106" max="4106" width="13.21875" style="7" customWidth="1"/>
    <col min="4107" max="4107" width="22.44140625" style="7" customWidth="1"/>
    <col min="4108" max="4108" width="18.44140625" style="7" customWidth="1"/>
    <col min="4109" max="4109" width="22" style="7" customWidth="1"/>
    <col min="4110" max="4110" width="21.21875" style="7" customWidth="1"/>
    <col min="4111" max="4111" width="23" style="7" customWidth="1"/>
    <col min="4112" max="4354" width="9.21875" style="7"/>
    <col min="4355" max="4355" width="6.77734375" style="7" customWidth="1"/>
    <col min="4356" max="4356" width="7" style="7" customWidth="1"/>
    <col min="4357" max="4357" width="17.77734375" style="7" bestFit="1" customWidth="1"/>
    <col min="4358" max="4358" width="12.77734375" style="7" customWidth="1"/>
    <col min="4359" max="4359" width="24" style="7" customWidth="1"/>
    <col min="4360" max="4360" width="13.44140625" style="7" bestFit="1" customWidth="1"/>
    <col min="4361" max="4361" width="13.77734375" style="7" customWidth="1"/>
    <col min="4362" max="4362" width="13.21875" style="7" customWidth="1"/>
    <col min="4363" max="4363" width="22.44140625" style="7" customWidth="1"/>
    <col min="4364" max="4364" width="18.44140625" style="7" customWidth="1"/>
    <col min="4365" max="4365" width="22" style="7" customWidth="1"/>
    <col min="4366" max="4366" width="21.21875" style="7" customWidth="1"/>
    <col min="4367" max="4367" width="23" style="7" customWidth="1"/>
    <col min="4368" max="4610" width="9.21875" style="7"/>
    <col min="4611" max="4611" width="6.77734375" style="7" customWidth="1"/>
    <col min="4612" max="4612" width="7" style="7" customWidth="1"/>
    <col min="4613" max="4613" width="17.77734375" style="7" bestFit="1" customWidth="1"/>
    <col min="4614" max="4614" width="12.77734375" style="7" customWidth="1"/>
    <col min="4615" max="4615" width="24" style="7" customWidth="1"/>
    <col min="4616" max="4616" width="13.44140625" style="7" bestFit="1" customWidth="1"/>
    <col min="4617" max="4617" width="13.77734375" style="7" customWidth="1"/>
    <col min="4618" max="4618" width="13.21875" style="7" customWidth="1"/>
    <col min="4619" max="4619" width="22.44140625" style="7" customWidth="1"/>
    <col min="4620" max="4620" width="18.44140625" style="7" customWidth="1"/>
    <col min="4621" max="4621" width="22" style="7" customWidth="1"/>
    <col min="4622" max="4622" width="21.21875" style="7" customWidth="1"/>
    <col min="4623" max="4623" width="23" style="7" customWidth="1"/>
    <col min="4624" max="4866" width="9.21875" style="7"/>
    <col min="4867" max="4867" width="6.77734375" style="7" customWidth="1"/>
    <col min="4868" max="4868" width="7" style="7" customWidth="1"/>
    <col min="4869" max="4869" width="17.77734375" style="7" bestFit="1" customWidth="1"/>
    <col min="4870" max="4870" width="12.77734375" style="7" customWidth="1"/>
    <col min="4871" max="4871" width="24" style="7" customWidth="1"/>
    <col min="4872" max="4872" width="13.44140625" style="7" bestFit="1" customWidth="1"/>
    <col min="4873" max="4873" width="13.77734375" style="7" customWidth="1"/>
    <col min="4874" max="4874" width="13.21875" style="7" customWidth="1"/>
    <col min="4875" max="4875" width="22.44140625" style="7" customWidth="1"/>
    <col min="4876" max="4876" width="18.44140625" style="7" customWidth="1"/>
    <col min="4877" max="4877" width="22" style="7" customWidth="1"/>
    <col min="4878" max="4878" width="21.21875" style="7" customWidth="1"/>
    <col min="4879" max="4879" width="23" style="7" customWidth="1"/>
    <col min="4880" max="5122" width="9.21875" style="7"/>
    <col min="5123" max="5123" width="6.77734375" style="7" customWidth="1"/>
    <col min="5124" max="5124" width="7" style="7" customWidth="1"/>
    <col min="5125" max="5125" width="17.77734375" style="7" bestFit="1" customWidth="1"/>
    <col min="5126" max="5126" width="12.77734375" style="7" customWidth="1"/>
    <col min="5127" max="5127" width="24" style="7" customWidth="1"/>
    <col min="5128" max="5128" width="13.44140625" style="7" bestFit="1" customWidth="1"/>
    <col min="5129" max="5129" width="13.77734375" style="7" customWidth="1"/>
    <col min="5130" max="5130" width="13.21875" style="7" customWidth="1"/>
    <col min="5131" max="5131" width="22.44140625" style="7" customWidth="1"/>
    <col min="5132" max="5132" width="18.44140625" style="7" customWidth="1"/>
    <col min="5133" max="5133" width="22" style="7" customWidth="1"/>
    <col min="5134" max="5134" width="21.21875" style="7" customWidth="1"/>
    <col min="5135" max="5135" width="23" style="7" customWidth="1"/>
    <col min="5136" max="5378" width="9.21875" style="7"/>
    <col min="5379" max="5379" width="6.77734375" style="7" customWidth="1"/>
    <col min="5380" max="5380" width="7" style="7" customWidth="1"/>
    <col min="5381" max="5381" width="17.77734375" style="7" bestFit="1" customWidth="1"/>
    <col min="5382" max="5382" width="12.77734375" style="7" customWidth="1"/>
    <col min="5383" max="5383" width="24" style="7" customWidth="1"/>
    <col min="5384" max="5384" width="13.44140625" style="7" bestFit="1" customWidth="1"/>
    <col min="5385" max="5385" width="13.77734375" style="7" customWidth="1"/>
    <col min="5386" max="5386" width="13.21875" style="7" customWidth="1"/>
    <col min="5387" max="5387" width="22.44140625" style="7" customWidth="1"/>
    <col min="5388" max="5388" width="18.44140625" style="7" customWidth="1"/>
    <col min="5389" max="5389" width="22" style="7" customWidth="1"/>
    <col min="5390" max="5390" width="21.21875" style="7" customWidth="1"/>
    <col min="5391" max="5391" width="23" style="7" customWidth="1"/>
    <col min="5392" max="5634" width="9.21875" style="7"/>
    <col min="5635" max="5635" width="6.77734375" style="7" customWidth="1"/>
    <col min="5636" max="5636" width="7" style="7" customWidth="1"/>
    <col min="5637" max="5637" width="17.77734375" style="7" bestFit="1" customWidth="1"/>
    <col min="5638" max="5638" width="12.77734375" style="7" customWidth="1"/>
    <col min="5639" max="5639" width="24" style="7" customWidth="1"/>
    <col min="5640" max="5640" width="13.44140625" style="7" bestFit="1" customWidth="1"/>
    <col min="5641" max="5641" width="13.77734375" style="7" customWidth="1"/>
    <col min="5642" max="5642" width="13.21875" style="7" customWidth="1"/>
    <col min="5643" max="5643" width="22.44140625" style="7" customWidth="1"/>
    <col min="5644" max="5644" width="18.44140625" style="7" customWidth="1"/>
    <col min="5645" max="5645" width="22" style="7" customWidth="1"/>
    <col min="5646" max="5646" width="21.21875" style="7" customWidth="1"/>
    <col min="5647" max="5647" width="23" style="7" customWidth="1"/>
    <col min="5648" max="5890" width="9.21875" style="7"/>
    <col min="5891" max="5891" width="6.77734375" style="7" customWidth="1"/>
    <col min="5892" max="5892" width="7" style="7" customWidth="1"/>
    <col min="5893" max="5893" width="17.77734375" style="7" bestFit="1" customWidth="1"/>
    <col min="5894" max="5894" width="12.77734375" style="7" customWidth="1"/>
    <col min="5895" max="5895" width="24" style="7" customWidth="1"/>
    <col min="5896" max="5896" width="13.44140625" style="7" bestFit="1" customWidth="1"/>
    <col min="5897" max="5897" width="13.77734375" style="7" customWidth="1"/>
    <col min="5898" max="5898" width="13.21875" style="7" customWidth="1"/>
    <col min="5899" max="5899" width="22.44140625" style="7" customWidth="1"/>
    <col min="5900" max="5900" width="18.44140625" style="7" customWidth="1"/>
    <col min="5901" max="5901" width="22" style="7" customWidth="1"/>
    <col min="5902" max="5902" width="21.21875" style="7" customWidth="1"/>
    <col min="5903" max="5903" width="23" style="7" customWidth="1"/>
    <col min="5904" max="6146" width="9.21875" style="7"/>
    <col min="6147" max="6147" width="6.77734375" style="7" customWidth="1"/>
    <col min="6148" max="6148" width="7" style="7" customWidth="1"/>
    <col min="6149" max="6149" width="17.77734375" style="7" bestFit="1" customWidth="1"/>
    <col min="6150" max="6150" width="12.77734375" style="7" customWidth="1"/>
    <col min="6151" max="6151" width="24" style="7" customWidth="1"/>
    <col min="6152" max="6152" width="13.44140625" style="7" bestFit="1" customWidth="1"/>
    <col min="6153" max="6153" width="13.77734375" style="7" customWidth="1"/>
    <col min="6154" max="6154" width="13.21875" style="7" customWidth="1"/>
    <col min="6155" max="6155" width="22.44140625" style="7" customWidth="1"/>
    <col min="6156" max="6156" width="18.44140625" style="7" customWidth="1"/>
    <col min="6157" max="6157" width="22" style="7" customWidth="1"/>
    <col min="6158" max="6158" width="21.21875" style="7" customWidth="1"/>
    <col min="6159" max="6159" width="23" style="7" customWidth="1"/>
    <col min="6160" max="6402" width="9.21875" style="7"/>
    <col min="6403" max="6403" width="6.77734375" style="7" customWidth="1"/>
    <col min="6404" max="6404" width="7" style="7" customWidth="1"/>
    <col min="6405" max="6405" width="17.77734375" style="7" bestFit="1" customWidth="1"/>
    <col min="6406" max="6406" width="12.77734375" style="7" customWidth="1"/>
    <col min="6407" max="6407" width="24" style="7" customWidth="1"/>
    <col min="6408" max="6408" width="13.44140625" style="7" bestFit="1" customWidth="1"/>
    <col min="6409" max="6409" width="13.77734375" style="7" customWidth="1"/>
    <col min="6410" max="6410" width="13.21875" style="7" customWidth="1"/>
    <col min="6411" max="6411" width="22.44140625" style="7" customWidth="1"/>
    <col min="6412" max="6412" width="18.44140625" style="7" customWidth="1"/>
    <col min="6413" max="6413" width="22" style="7" customWidth="1"/>
    <col min="6414" max="6414" width="21.21875" style="7" customWidth="1"/>
    <col min="6415" max="6415" width="23" style="7" customWidth="1"/>
    <col min="6416" max="6658" width="9.21875" style="7"/>
    <col min="6659" max="6659" width="6.77734375" style="7" customWidth="1"/>
    <col min="6660" max="6660" width="7" style="7" customWidth="1"/>
    <col min="6661" max="6661" width="17.77734375" style="7" bestFit="1" customWidth="1"/>
    <col min="6662" max="6662" width="12.77734375" style="7" customWidth="1"/>
    <col min="6663" max="6663" width="24" style="7" customWidth="1"/>
    <col min="6664" max="6664" width="13.44140625" style="7" bestFit="1" customWidth="1"/>
    <col min="6665" max="6665" width="13.77734375" style="7" customWidth="1"/>
    <col min="6666" max="6666" width="13.21875" style="7" customWidth="1"/>
    <col min="6667" max="6667" width="22.44140625" style="7" customWidth="1"/>
    <col min="6668" max="6668" width="18.44140625" style="7" customWidth="1"/>
    <col min="6669" max="6669" width="22" style="7" customWidth="1"/>
    <col min="6670" max="6670" width="21.21875" style="7" customWidth="1"/>
    <col min="6671" max="6671" width="23" style="7" customWidth="1"/>
    <col min="6672" max="6914" width="9.21875" style="7"/>
    <col min="6915" max="6915" width="6.77734375" style="7" customWidth="1"/>
    <col min="6916" max="6916" width="7" style="7" customWidth="1"/>
    <col min="6917" max="6917" width="17.77734375" style="7" bestFit="1" customWidth="1"/>
    <col min="6918" max="6918" width="12.77734375" style="7" customWidth="1"/>
    <col min="6919" max="6919" width="24" style="7" customWidth="1"/>
    <col min="6920" max="6920" width="13.44140625" style="7" bestFit="1" customWidth="1"/>
    <col min="6921" max="6921" width="13.77734375" style="7" customWidth="1"/>
    <col min="6922" max="6922" width="13.21875" style="7" customWidth="1"/>
    <col min="6923" max="6923" width="22.44140625" style="7" customWidth="1"/>
    <col min="6924" max="6924" width="18.44140625" style="7" customWidth="1"/>
    <col min="6925" max="6925" width="22" style="7" customWidth="1"/>
    <col min="6926" max="6926" width="21.21875" style="7" customWidth="1"/>
    <col min="6927" max="6927" width="23" style="7" customWidth="1"/>
    <col min="6928" max="7170" width="9.21875" style="7"/>
    <col min="7171" max="7171" width="6.77734375" style="7" customWidth="1"/>
    <col min="7172" max="7172" width="7" style="7" customWidth="1"/>
    <col min="7173" max="7173" width="17.77734375" style="7" bestFit="1" customWidth="1"/>
    <col min="7174" max="7174" width="12.77734375" style="7" customWidth="1"/>
    <col min="7175" max="7175" width="24" style="7" customWidth="1"/>
    <col min="7176" max="7176" width="13.44140625" style="7" bestFit="1" customWidth="1"/>
    <col min="7177" max="7177" width="13.77734375" style="7" customWidth="1"/>
    <col min="7178" max="7178" width="13.21875" style="7" customWidth="1"/>
    <col min="7179" max="7179" width="22.44140625" style="7" customWidth="1"/>
    <col min="7180" max="7180" width="18.44140625" style="7" customWidth="1"/>
    <col min="7181" max="7181" width="22" style="7" customWidth="1"/>
    <col min="7182" max="7182" width="21.21875" style="7" customWidth="1"/>
    <col min="7183" max="7183" width="23" style="7" customWidth="1"/>
    <col min="7184" max="7426" width="9.21875" style="7"/>
    <col min="7427" max="7427" width="6.77734375" style="7" customWidth="1"/>
    <col min="7428" max="7428" width="7" style="7" customWidth="1"/>
    <col min="7429" max="7429" width="17.77734375" style="7" bestFit="1" customWidth="1"/>
    <col min="7430" max="7430" width="12.77734375" style="7" customWidth="1"/>
    <col min="7431" max="7431" width="24" style="7" customWidth="1"/>
    <col min="7432" max="7432" width="13.44140625" style="7" bestFit="1" customWidth="1"/>
    <col min="7433" max="7433" width="13.77734375" style="7" customWidth="1"/>
    <col min="7434" max="7434" width="13.21875" style="7" customWidth="1"/>
    <col min="7435" max="7435" width="22.44140625" style="7" customWidth="1"/>
    <col min="7436" max="7436" width="18.44140625" style="7" customWidth="1"/>
    <col min="7437" max="7437" width="22" style="7" customWidth="1"/>
    <col min="7438" max="7438" width="21.21875" style="7" customWidth="1"/>
    <col min="7439" max="7439" width="23" style="7" customWidth="1"/>
    <col min="7440" max="7682" width="9.21875" style="7"/>
    <col min="7683" max="7683" width="6.77734375" style="7" customWidth="1"/>
    <col min="7684" max="7684" width="7" style="7" customWidth="1"/>
    <col min="7685" max="7685" width="17.77734375" style="7" bestFit="1" customWidth="1"/>
    <col min="7686" max="7686" width="12.77734375" style="7" customWidth="1"/>
    <col min="7687" max="7687" width="24" style="7" customWidth="1"/>
    <col min="7688" max="7688" width="13.44140625" style="7" bestFit="1" customWidth="1"/>
    <col min="7689" max="7689" width="13.77734375" style="7" customWidth="1"/>
    <col min="7690" max="7690" width="13.21875" style="7" customWidth="1"/>
    <col min="7691" max="7691" width="22.44140625" style="7" customWidth="1"/>
    <col min="7692" max="7692" width="18.44140625" style="7" customWidth="1"/>
    <col min="7693" max="7693" width="22" style="7" customWidth="1"/>
    <col min="7694" max="7694" width="21.21875" style="7" customWidth="1"/>
    <col min="7695" max="7695" width="23" style="7" customWidth="1"/>
    <col min="7696" max="7938" width="9.21875" style="7"/>
    <col min="7939" max="7939" width="6.77734375" style="7" customWidth="1"/>
    <col min="7940" max="7940" width="7" style="7" customWidth="1"/>
    <col min="7941" max="7941" width="17.77734375" style="7" bestFit="1" customWidth="1"/>
    <col min="7942" max="7942" width="12.77734375" style="7" customWidth="1"/>
    <col min="7943" max="7943" width="24" style="7" customWidth="1"/>
    <col min="7944" max="7944" width="13.44140625" style="7" bestFit="1" customWidth="1"/>
    <col min="7945" max="7945" width="13.77734375" style="7" customWidth="1"/>
    <col min="7946" max="7946" width="13.21875" style="7" customWidth="1"/>
    <col min="7947" max="7947" width="22.44140625" style="7" customWidth="1"/>
    <col min="7948" max="7948" width="18.44140625" style="7" customWidth="1"/>
    <col min="7949" max="7949" width="22" style="7" customWidth="1"/>
    <col min="7950" max="7950" width="21.21875" style="7" customWidth="1"/>
    <col min="7951" max="7951" width="23" style="7" customWidth="1"/>
    <col min="7952" max="8194" width="9.21875" style="7"/>
    <col min="8195" max="8195" width="6.77734375" style="7" customWidth="1"/>
    <col min="8196" max="8196" width="7" style="7" customWidth="1"/>
    <col min="8197" max="8197" width="17.77734375" style="7" bestFit="1" customWidth="1"/>
    <col min="8198" max="8198" width="12.77734375" style="7" customWidth="1"/>
    <col min="8199" max="8199" width="24" style="7" customWidth="1"/>
    <col min="8200" max="8200" width="13.44140625" style="7" bestFit="1" customWidth="1"/>
    <col min="8201" max="8201" width="13.77734375" style="7" customWidth="1"/>
    <col min="8202" max="8202" width="13.21875" style="7" customWidth="1"/>
    <col min="8203" max="8203" width="22.44140625" style="7" customWidth="1"/>
    <col min="8204" max="8204" width="18.44140625" style="7" customWidth="1"/>
    <col min="8205" max="8205" width="22" style="7" customWidth="1"/>
    <col min="8206" max="8206" width="21.21875" style="7" customWidth="1"/>
    <col min="8207" max="8207" width="23" style="7" customWidth="1"/>
    <col min="8208" max="8450" width="9.21875" style="7"/>
    <col min="8451" max="8451" width="6.77734375" style="7" customWidth="1"/>
    <col min="8452" max="8452" width="7" style="7" customWidth="1"/>
    <col min="8453" max="8453" width="17.77734375" style="7" bestFit="1" customWidth="1"/>
    <col min="8454" max="8454" width="12.77734375" style="7" customWidth="1"/>
    <col min="8455" max="8455" width="24" style="7" customWidth="1"/>
    <col min="8456" max="8456" width="13.44140625" style="7" bestFit="1" customWidth="1"/>
    <col min="8457" max="8457" width="13.77734375" style="7" customWidth="1"/>
    <col min="8458" max="8458" width="13.21875" style="7" customWidth="1"/>
    <col min="8459" max="8459" width="22.44140625" style="7" customWidth="1"/>
    <col min="8460" max="8460" width="18.44140625" style="7" customWidth="1"/>
    <col min="8461" max="8461" width="22" style="7" customWidth="1"/>
    <col min="8462" max="8462" width="21.21875" style="7" customWidth="1"/>
    <col min="8463" max="8463" width="23" style="7" customWidth="1"/>
    <col min="8464" max="8706" width="9.21875" style="7"/>
    <col min="8707" max="8707" width="6.77734375" style="7" customWidth="1"/>
    <col min="8708" max="8708" width="7" style="7" customWidth="1"/>
    <col min="8709" max="8709" width="17.77734375" style="7" bestFit="1" customWidth="1"/>
    <col min="8710" max="8710" width="12.77734375" style="7" customWidth="1"/>
    <col min="8711" max="8711" width="24" style="7" customWidth="1"/>
    <col min="8712" max="8712" width="13.44140625" style="7" bestFit="1" customWidth="1"/>
    <col min="8713" max="8713" width="13.77734375" style="7" customWidth="1"/>
    <col min="8714" max="8714" width="13.21875" style="7" customWidth="1"/>
    <col min="8715" max="8715" width="22.44140625" style="7" customWidth="1"/>
    <col min="8716" max="8716" width="18.44140625" style="7" customWidth="1"/>
    <col min="8717" max="8717" width="22" style="7" customWidth="1"/>
    <col min="8718" max="8718" width="21.21875" style="7" customWidth="1"/>
    <col min="8719" max="8719" width="23" style="7" customWidth="1"/>
    <col min="8720" max="8962" width="9.21875" style="7"/>
    <col min="8963" max="8963" width="6.77734375" style="7" customWidth="1"/>
    <col min="8964" max="8964" width="7" style="7" customWidth="1"/>
    <col min="8965" max="8965" width="17.77734375" style="7" bestFit="1" customWidth="1"/>
    <col min="8966" max="8966" width="12.77734375" style="7" customWidth="1"/>
    <col min="8967" max="8967" width="24" style="7" customWidth="1"/>
    <col min="8968" max="8968" width="13.44140625" style="7" bestFit="1" customWidth="1"/>
    <col min="8969" max="8969" width="13.77734375" style="7" customWidth="1"/>
    <col min="8970" max="8970" width="13.21875" style="7" customWidth="1"/>
    <col min="8971" max="8971" width="22.44140625" style="7" customWidth="1"/>
    <col min="8972" max="8972" width="18.44140625" style="7" customWidth="1"/>
    <col min="8973" max="8973" width="22" style="7" customWidth="1"/>
    <col min="8974" max="8974" width="21.21875" style="7" customWidth="1"/>
    <col min="8975" max="8975" width="23" style="7" customWidth="1"/>
    <col min="8976" max="9218" width="9.21875" style="7"/>
    <col min="9219" max="9219" width="6.77734375" style="7" customWidth="1"/>
    <col min="9220" max="9220" width="7" style="7" customWidth="1"/>
    <col min="9221" max="9221" width="17.77734375" style="7" bestFit="1" customWidth="1"/>
    <col min="9222" max="9222" width="12.77734375" style="7" customWidth="1"/>
    <col min="9223" max="9223" width="24" style="7" customWidth="1"/>
    <col min="9224" max="9224" width="13.44140625" style="7" bestFit="1" customWidth="1"/>
    <col min="9225" max="9225" width="13.77734375" style="7" customWidth="1"/>
    <col min="9226" max="9226" width="13.21875" style="7" customWidth="1"/>
    <col min="9227" max="9227" width="22.44140625" style="7" customWidth="1"/>
    <col min="9228" max="9228" width="18.44140625" style="7" customWidth="1"/>
    <col min="9229" max="9229" width="22" style="7" customWidth="1"/>
    <col min="9230" max="9230" width="21.21875" style="7" customWidth="1"/>
    <col min="9231" max="9231" width="23" style="7" customWidth="1"/>
    <col min="9232" max="9474" width="9.21875" style="7"/>
    <col min="9475" max="9475" width="6.77734375" style="7" customWidth="1"/>
    <col min="9476" max="9476" width="7" style="7" customWidth="1"/>
    <col min="9477" max="9477" width="17.77734375" style="7" bestFit="1" customWidth="1"/>
    <col min="9478" max="9478" width="12.77734375" style="7" customWidth="1"/>
    <col min="9479" max="9479" width="24" style="7" customWidth="1"/>
    <col min="9480" max="9480" width="13.44140625" style="7" bestFit="1" customWidth="1"/>
    <col min="9481" max="9481" width="13.77734375" style="7" customWidth="1"/>
    <col min="9482" max="9482" width="13.21875" style="7" customWidth="1"/>
    <col min="9483" max="9483" width="22.44140625" style="7" customWidth="1"/>
    <col min="9484" max="9484" width="18.44140625" style="7" customWidth="1"/>
    <col min="9485" max="9485" width="22" style="7" customWidth="1"/>
    <col min="9486" max="9486" width="21.21875" style="7" customWidth="1"/>
    <col min="9487" max="9487" width="23" style="7" customWidth="1"/>
    <col min="9488" max="9730" width="9.21875" style="7"/>
    <col min="9731" max="9731" width="6.77734375" style="7" customWidth="1"/>
    <col min="9732" max="9732" width="7" style="7" customWidth="1"/>
    <col min="9733" max="9733" width="17.77734375" style="7" bestFit="1" customWidth="1"/>
    <col min="9734" max="9734" width="12.77734375" style="7" customWidth="1"/>
    <col min="9735" max="9735" width="24" style="7" customWidth="1"/>
    <col min="9736" max="9736" width="13.44140625" style="7" bestFit="1" customWidth="1"/>
    <col min="9737" max="9737" width="13.77734375" style="7" customWidth="1"/>
    <col min="9738" max="9738" width="13.21875" style="7" customWidth="1"/>
    <col min="9739" max="9739" width="22.44140625" style="7" customWidth="1"/>
    <col min="9740" max="9740" width="18.44140625" style="7" customWidth="1"/>
    <col min="9741" max="9741" width="22" style="7" customWidth="1"/>
    <col min="9742" max="9742" width="21.21875" style="7" customWidth="1"/>
    <col min="9743" max="9743" width="23" style="7" customWidth="1"/>
    <col min="9744" max="9986" width="9.21875" style="7"/>
    <col min="9987" max="9987" width="6.77734375" style="7" customWidth="1"/>
    <col min="9988" max="9988" width="7" style="7" customWidth="1"/>
    <col min="9989" max="9989" width="17.77734375" style="7" bestFit="1" customWidth="1"/>
    <col min="9990" max="9990" width="12.77734375" style="7" customWidth="1"/>
    <col min="9991" max="9991" width="24" style="7" customWidth="1"/>
    <col min="9992" max="9992" width="13.44140625" style="7" bestFit="1" customWidth="1"/>
    <col min="9993" max="9993" width="13.77734375" style="7" customWidth="1"/>
    <col min="9994" max="9994" width="13.21875" style="7" customWidth="1"/>
    <col min="9995" max="9995" width="22.44140625" style="7" customWidth="1"/>
    <col min="9996" max="9996" width="18.44140625" style="7" customWidth="1"/>
    <col min="9997" max="9997" width="22" style="7" customWidth="1"/>
    <col min="9998" max="9998" width="21.21875" style="7" customWidth="1"/>
    <col min="9999" max="9999" width="23" style="7" customWidth="1"/>
    <col min="10000" max="10242" width="9.21875" style="7"/>
    <col min="10243" max="10243" width="6.77734375" style="7" customWidth="1"/>
    <col min="10244" max="10244" width="7" style="7" customWidth="1"/>
    <col min="10245" max="10245" width="17.77734375" style="7" bestFit="1" customWidth="1"/>
    <col min="10246" max="10246" width="12.77734375" style="7" customWidth="1"/>
    <col min="10247" max="10247" width="24" style="7" customWidth="1"/>
    <col min="10248" max="10248" width="13.44140625" style="7" bestFit="1" customWidth="1"/>
    <col min="10249" max="10249" width="13.77734375" style="7" customWidth="1"/>
    <col min="10250" max="10250" width="13.21875" style="7" customWidth="1"/>
    <col min="10251" max="10251" width="22.44140625" style="7" customWidth="1"/>
    <col min="10252" max="10252" width="18.44140625" style="7" customWidth="1"/>
    <col min="10253" max="10253" width="22" style="7" customWidth="1"/>
    <col min="10254" max="10254" width="21.21875" style="7" customWidth="1"/>
    <col min="10255" max="10255" width="23" style="7" customWidth="1"/>
    <col min="10256" max="10498" width="9.21875" style="7"/>
    <col min="10499" max="10499" width="6.77734375" style="7" customWidth="1"/>
    <col min="10500" max="10500" width="7" style="7" customWidth="1"/>
    <col min="10501" max="10501" width="17.77734375" style="7" bestFit="1" customWidth="1"/>
    <col min="10502" max="10502" width="12.77734375" style="7" customWidth="1"/>
    <col min="10503" max="10503" width="24" style="7" customWidth="1"/>
    <col min="10504" max="10504" width="13.44140625" style="7" bestFit="1" customWidth="1"/>
    <col min="10505" max="10505" width="13.77734375" style="7" customWidth="1"/>
    <col min="10506" max="10506" width="13.21875" style="7" customWidth="1"/>
    <col min="10507" max="10507" width="22.44140625" style="7" customWidth="1"/>
    <col min="10508" max="10508" width="18.44140625" style="7" customWidth="1"/>
    <col min="10509" max="10509" width="22" style="7" customWidth="1"/>
    <col min="10510" max="10510" width="21.21875" style="7" customWidth="1"/>
    <col min="10511" max="10511" width="23" style="7" customWidth="1"/>
    <col min="10512" max="10754" width="9.21875" style="7"/>
    <col min="10755" max="10755" width="6.77734375" style="7" customWidth="1"/>
    <col min="10756" max="10756" width="7" style="7" customWidth="1"/>
    <col min="10757" max="10757" width="17.77734375" style="7" bestFit="1" customWidth="1"/>
    <col min="10758" max="10758" width="12.77734375" style="7" customWidth="1"/>
    <col min="10759" max="10759" width="24" style="7" customWidth="1"/>
    <col min="10760" max="10760" width="13.44140625" style="7" bestFit="1" customWidth="1"/>
    <col min="10761" max="10761" width="13.77734375" style="7" customWidth="1"/>
    <col min="10762" max="10762" width="13.21875" style="7" customWidth="1"/>
    <col min="10763" max="10763" width="22.44140625" style="7" customWidth="1"/>
    <col min="10764" max="10764" width="18.44140625" style="7" customWidth="1"/>
    <col min="10765" max="10765" width="22" style="7" customWidth="1"/>
    <col min="10766" max="10766" width="21.21875" style="7" customWidth="1"/>
    <col min="10767" max="10767" width="23" style="7" customWidth="1"/>
    <col min="10768" max="11010" width="9.21875" style="7"/>
    <col min="11011" max="11011" width="6.77734375" style="7" customWidth="1"/>
    <col min="11012" max="11012" width="7" style="7" customWidth="1"/>
    <col min="11013" max="11013" width="17.77734375" style="7" bestFit="1" customWidth="1"/>
    <col min="11014" max="11014" width="12.77734375" style="7" customWidth="1"/>
    <col min="11015" max="11015" width="24" style="7" customWidth="1"/>
    <col min="11016" max="11016" width="13.44140625" style="7" bestFit="1" customWidth="1"/>
    <col min="11017" max="11017" width="13.77734375" style="7" customWidth="1"/>
    <col min="11018" max="11018" width="13.21875" style="7" customWidth="1"/>
    <col min="11019" max="11019" width="22.44140625" style="7" customWidth="1"/>
    <col min="11020" max="11020" width="18.44140625" style="7" customWidth="1"/>
    <col min="11021" max="11021" width="22" style="7" customWidth="1"/>
    <col min="11022" max="11022" width="21.21875" style="7" customWidth="1"/>
    <col min="11023" max="11023" width="23" style="7" customWidth="1"/>
    <col min="11024" max="11266" width="9.21875" style="7"/>
    <col min="11267" max="11267" width="6.77734375" style="7" customWidth="1"/>
    <col min="11268" max="11268" width="7" style="7" customWidth="1"/>
    <col min="11269" max="11269" width="17.77734375" style="7" bestFit="1" customWidth="1"/>
    <col min="11270" max="11270" width="12.77734375" style="7" customWidth="1"/>
    <col min="11271" max="11271" width="24" style="7" customWidth="1"/>
    <col min="11272" max="11272" width="13.44140625" style="7" bestFit="1" customWidth="1"/>
    <col min="11273" max="11273" width="13.77734375" style="7" customWidth="1"/>
    <col min="11274" max="11274" width="13.21875" style="7" customWidth="1"/>
    <col min="11275" max="11275" width="22.44140625" style="7" customWidth="1"/>
    <col min="11276" max="11276" width="18.44140625" style="7" customWidth="1"/>
    <col min="11277" max="11277" width="22" style="7" customWidth="1"/>
    <col min="11278" max="11278" width="21.21875" style="7" customWidth="1"/>
    <col min="11279" max="11279" width="23" style="7" customWidth="1"/>
    <col min="11280" max="11522" width="9.21875" style="7"/>
    <col min="11523" max="11523" width="6.77734375" style="7" customWidth="1"/>
    <col min="11524" max="11524" width="7" style="7" customWidth="1"/>
    <col min="11525" max="11525" width="17.77734375" style="7" bestFit="1" customWidth="1"/>
    <col min="11526" max="11526" width="12.77734375" style="7" customWidth="1"/>
    <col min="11527" max="11527" width="24" style="7" customWidth="1"/>
    <col min="11528" max="11528" width="13.44140625" style="7" bestFit="1" customWidth="1"/>
    <col min="11529" max="11529" width="13.77734375" style="7" customWidth="1"/>
    <col min="11530" max="11530" width="13.21875" style="7" customWidth="1"/>
    <col min="11531" max="11531" width="22.44140625" style="7" customWidth="1"/>
    <col min="11532" max="11532" width="18.44140625" style="7" customWidth="1"/>
    <col min="11533" max="11533" width="22" style="7" customWidth="1"/>
    <col min="11534" max="11534" width="21.21875" style="7" customWidth="1"/>
    <col min="11535" max="11535" width="23" style="7" customWidth="1"/>
    <col min="11536" max="11778" width="9.21875" style="7"/>
    <col min="11779" max="11779" width="6.77734375" style="7" customWidth="1"/>
    <col min="11780" max="11780" width="7" style="7" customWidth="1"/>
    <col min="11781" max="11781" width="17.77734375" style="7" bestFit="1" customWidth="1"/>
    <col min="11782" max="11782" width="12.77734375" style="7" customWidth="1"/>
    <col min="11783" max="11783" width="24" style="7" customWidth="1"/>
    <col min="11784" max="11784" width="13.44140625" style="7" bestFit="1" customWidth="1"/>
    <col min="11785" max="11785" width="13.77734375" style="7" customWidth="1"/>
    <col min="11786" max="11786" width="13.21875" style="7" customWidth="1"/>
    <col min="11787" max="11787" width="22.44140625" style="7" customWidth="1"/>
    <col min="11788" max="11788" width="18.44140625" style="7" customWidth="1"/>
    <col min="11789" max="11789" width="22" style="7" customWidth="1"/>
    <col min="11790" max="11790" width="21.21875" style="7" customWidth="1"/>
    <col min="11791" max="11791" width="23" style="7" customWidth="1"/>
    <col min="11792" max="12034" width="9.21875" style="7"/>
    <col min="12035" max="12035" width="6.77734375" style="7" customWidth="1"/>
    <col min="12036" max="12036" width="7" style="7" customWidth="1"/>
    <col min="12037" max="12037" width="17.77734375" style="7" bestFit="1" customWidth="1"/>
    <col min="12038" max="12038" width="12.77734375" style="7" customWidth="1"/>
    <col min="12039" max="12039" width="24" style="7" customWidth="1"/>
    <col min="12040" max="12040" width="13.44140625" style="7" bestFit="1" customWidth="1"/>
    <col min="12041" max="12041" width="13.77734375" style="7" customWidth="1"/>
    <col min="12042" max="12042" width="13.21875" style="7" customWidth="1"/>
    <col min="12043" max="12043" width="22.44140625" style="7" customWidth="1"/>
    <col min="12044" max="12044" width="18.44140625" style="7" customWidth="1"/>
    <col min="12045" max="12045" width="22" style="7" customWidth="1"/>
    <col min="12046" max="12046" width="21.21875" style="7" customWidth="1"/>
    <col min="12047" max="12047" width="23" style="7" customWidth="1"/>
    <col min="12048" max="12290" width="9.21875" style="7"/>
    <col min="12291" max="12291" width="6.77734375" style="7" customWidth="1"/>
    <col min="12292" max="12292" width="7" style="7" customWidth="1"/>
    <col min="12293" max="12293" width="17.77734375" style="7" bestFit="1" customWidth="1"/>
    <col min="12294" max="12294" width="12.77734375" style="7" customWidth="1"/>
    <col min="12295" max="12295" width="24" style="7" customWidth="1"/>
    <col min="12296" max="12296" width="13.44140625" style="7" bestFit="1" customWidth="1"/>
    <col min="12297" max="12297" width="13.77734375" style="7" customWidth="1"/>
    <col min="12298" max="12298" width="13.21875" style="7" customWidth="1"/>
    <col min="12299" max="12299" width="22.44140625" style="7" customWidth="1"/>
    <col min="12300" max="12300" width="18.44140625" style="7" customWidth="1"/>
    <col min="12301" max="12301" width="22" style="7" customWidth="1"/>
    <col min="12302" max="12302" width="21.21875" style="7" customWidth="1"/>
    <col min="12303" max="12303" width="23" style="7" customWidth="1"/>
    <col min="12304" max="12546" width="9.21875" style="7"/>
    <col min="12547" max="12547" width="6.77734375" style="7" customWidth="1"/>
    <col min="12548" max="12548" width="7" style="7" customWidth="1"/>
    <col min="12549" max="12549" width="17.77734375" style="7" bestFit="1" customWidth="1"/>
    <col min="12550" max="12550" width="12.77734375" style="7" customWidth="1"/>
    <col min="12551" max="12551" width="24" style="7" customWidth="1"/>
    <col min="12552" max="12552" width="13.44140625" style="7" bestFit="1" customWidth="1"/>
    <col min="12553" max="12553" width="13.77734375" style="7" customWidth="1"/>
    <col min="12554" max="12554" width="13.21875" style="7" customWidth="1"/>
    <col min="12555" max="12555" width="22.44140625" style="7" customWidth="1"/>
    <col min="12556" max="12556" width="18.44140625" style="7" customWidth="1"/>
    <col min="12557" max="12557" width="22" style="7" customWidth="1"/>
    <col min="12558" max="12558" width="21.21875" style="7" customWidth="1"/>
    <col min="12559" max="12559" width="23" style="7" customWidth="1"/>
    <col min="12560" max="12802" width="9.21875" style="7"/>
    <col min="12803" max="12803" width="6.77734375" style="7" customWidth="1"/>
    <col min="12804" max="12804" width="7" style="7" customWidth="1"/>
    <col min="12805" max="12805" width="17.77734375" style="7" bestFit="1" customWidth="1"/>
    <col min="12806" max="12806" width="12.77734375" style="7" customWidth="1"/>
    <col min="12807" max="12807" width="24" style="7" customWidth="1"/>
    <col min="12808" max="12808" width="13.44140625" style="7" bestFit="1" customWidth="1"/>
    <col min="12809" max="12809" width="13.77734375" style="7" customWidth="1"/>
    <col min="12810" max="12810" width="13.21875" style="7" customWidth="1"/>
    <col min="12811" max="12811" width="22.44140625" style="7" customWidth="1"/>
    <col min="12812" max="12812" width="18.44140625" style="7" customWidth="1"/>
    <col min="12813" max="12813" width="22" style="7" customWidth="1"/>
    <col min="12814" max="12814" width="21.21875" style="7" customWidth="1"/>
    <col min="12815" max="12815" width="23" style="7" customWidth="1"/>
    <col min="12816" max="13058" width="9.21875" style="7"/>
    <col min="13059" max="13059" width="6.77734375" style="7" customWidth="1"/>
    <col min="13060" max="13060" width="7" style="7" customWidth="1"/>
    <col min="13061" max="13061" width="17.77734375" style="7" bestFit="1" customWidth="1"/>
    <col min="13062" max="13062" width="12.77734375" style="7" customWidth="1"/>
    <col min="13063" max="13063" width="24" style="7" customWidth="1"/>
    <col min="13064" max="13064" width="13.44140625" style="7" bestFit="1" customWidth="1"/>
    <col min="13065" max="13065" width="13.77734375" style="7" customWidth="1"/>
    <col min="13066" max="13066" width="13.21875" style="7" customWidth="1"/>
    <col min="13067" max="13067" width="22.44140625" style="7" customWidth="1"/>
    <col min="13068" max="13068" width="18.44140625" style="7" customWidth="1"/>
    <col min="13069" max="13069" width="22" style="7" customWidth="1"/>
    <col min="13070" max="13070" width="21.21875" style="7" customWidth="1"/>
    <col min="13071" max="13071" width="23" style="7" customWidth="1"/>
    <col min="13072" max="13314" width="9.21875" style="7"/>
    <col min="13315" max="13315" width="6.77734375" style="7" customWidth="1"/>
    <col min="13316" max="13316" width="7" style="7" customWidth="1"/>
    <col min="13317" max="13317" width="17.77734375" style="7" bestFit="1" customWidth="1"/>
    <col min="13318" max="13318" width="12.77734375" style="7" customWidth="1"/>
    <col min="13319" max="13319" width="24" style="7" customWidth="1"/>
    <col min="13320" max="13320" width="13.44140625" style="7" bestFit="1" customWidth="1"/>
    <col min="13321" max="13321" width="13.77734375" style="7" customWidth="1"/>
    <col min="13322" max="13322" width="13.21875" style="7" customWidth="1"/>
    <col min="13323" max="13323" width="22.44140625" style="7" customWidth="1"/>
    <col min="13324" max="13324" width="18.44140625" style="7" customWidth="1"/>
    <col min="13325" max="13325" width="22" style="7" customWidth="1"/>
    <col min="13326" max="13326" width="21.21875" style="7" customWidth="1"/>
    <col min="13327" max="13327" width="23" style="7" customWidth="1"/>
    <col min="13328" max="13570" width="9.21875" style="7"/>
    <col min="13571" max="13571" width="6.77734375" style="7" customWidth="1"/>
    <col min="13572" max="13572" width="7" style="7" customWidth="1"/>
    <col min="13573" max="13573" width="17.77734375" style="7" bestFit="1" customWidth="1"/>
    <col min="13574" max="13574" width="12.77734375" style="7" customWidth="1"/>
    <col min="13575" max="13575" width="24" style="7" customWidth="1"/>
    <col min="13576" max="13576" width="13.44140625" style="7" bestFit="1" customWidth="1"/>
    <col min="13577" max="13577" width="13.77734375" style="7" customWidth="1"/>
    <col min="13578" max="13578" width="13.21875" style="7" customWidth="1"/>
    <col min="13579" max="13579" width="22.44140625" style="7" customWidth="1"/>
    <col min="13580" max="13580" width="18.44140625" style="7" customWidth="1"/>
    <col min="13581" max="13581" width="22" style="7" customWidth="1"/>
    <col min="13582" max="13582" width="21.21875" style="7" customWidth="1"/>
    <col min="13583" max="13583" width="23" style="7" customWidth="1"/>
    <col min="13584" max="13826" width="9.21875" style="7"/>
    <col min="13827" max="13827" width="6.77734375" style="7" customWidth="1"/>
    <col min="13828" max="13828" width="7" style="7" customWidth="1"/>
    <col min="13829" max="13829" width="17.77734375" style="7" bestFit="1" customWidth="1"/>
    <col min="13830" max="13830" width="12.77734375" style="7" customWidth="1"/>
    <col min="13831" max="13831" width="24" style="7" customWidth="1"/>
    <col min="13832" max="13832" width="13.44140625" style="7" bestFit="1" customWidth="1"/>
    <col min="13833" max="13833" width="13.77734375" style="7" customWidth="1"/>
    <col min="13834" max="13834" width="13.21875" style="7" customWidth="1"/>
    <col min="13835" max="13835" width="22.44140625" style="7" customWidth="1"/>
    <col min="13836" max="13836" width="18.44140625" style="7" customWidth="1"/>
    <col min="13837" max="13837" width="22" style="7" customWidth="1"/>
    <col min="13838" max="13838" width="21.21875" style="7" customWidth="1"/>
    <col min="13839" max="13839" width="23" style="7" customWidth="1"/>
    <col min="13840" max="14082" width="9.21875" style="7"/>
    <col min="14083" max="14083" width="6.77734375" style="7" customWidth="1"/>
    <col min="14084" max="14084" width="7" style="7" customWidth="1"/>
    <col min="14085" max="14085" width="17.77734375" style="7" bestFit="1" customWidth="1"/>
    <col min="14086" max="14086" width="12.77734375" style="7" customWidth="1"/>
    <col min="14087" max="14087" width="24" style="7" customWidth="1"/>
    <col min="14088" max="14088" width="13.44140625" style="7" bestFit="1" customWidth="1"/>
    <col min="14089" max="14089" width="13.77734375" style="7" customWidth="1"/>
    <col min="14090" max="14090" width="13.21875" style="7" customWidth="1"/>
    <col min="14091" max="14091" width="22.44140625" style="7" customWidth="1"/>
    <col min="14092" max="14092" width="18.44140625" style="7" customWidth="1"/>
    <col min="14093" max="14093" width="22" style="7" customWidth="1"/>
    <col min="14094" max="14094" width="21.21875" style="7" customWidth="1"/>
    <col min="14095" max="14095" width="23" style="7" customWidth="1"/>
    <col min="14096" max="14338" width="9.21875" style="7"/>
    <col min="14339" max="14339" width="6.77734375" style="7" customWidth="1"/>
    <col min="14340" max="14340" width="7" style="7" customWidth="1"/>
    <col min="14341" max="14341" width="17.77734375" style="7" bestFit="1" customWidth="1"/>
    <col min="14342" max="14342" width="12.77734375" style="7" customWidth="1"/>
    <col min="14343" max="14343" width="24" style="7" customWidth="1"/>
    <col min="14344" max="14344" width="13.44140625" style="7" bestFit="1" customWidth="1"/>
    <col min="14345" max="14345" width="13.77734375" style="7" customWidth="1"/>
    <col min="14346" max="14346" width="13.21875" style="7" customWidth="1"/>
    <col min="14347" max="14347" width="22.44140625" style="7" customWidth="1"/>
    <col min="14348" max="14348" width="18.44140625" style="7" customWidth="1"/>
    <col min="14349" max="14349" width="22" style="7" customWidth="1"/>
    <col min="14350" max="14350" width="21.21875" style="7" customWidth="1"/>
    <col min="14351" max="14351" width="23" style="7" customWidth="1"/>
    <col min="14352" max="14594" width="9.21875" style="7"/>
    <col min="14595" max="14595" width="6.77734375" style="7" customWidth="1"/>
    <col min="14596" max="14596" width="7" style="7" customWidth="1"/>
    <col min="14597" max="14597" width="17.77734375" style="7" bestFit="1" customWidth="1"/>
    <col min="14598" max="14598" width="12.77734375" style="7" customWidth="1"/>
    <col min="14599" max="14599" width="24" style="7" customWidth="1"/>
    <col min="14600" max="14600" width="13.44140625" style="7" bestFit="1" customWidth="1"/>
    <col min="14601" max="14601" width="13.77734375" style="7" customWidth="1"/>
    <col min="14602" max="14602" width="13.21875" style="7" customWidth="1"/>
    <col min="14603" max="14603" width="22.44140625" style="7" customWidth="1"/>
    <col min="14604" max="14604" width="18.44140625" style="7" customWidth="1"/>
    <col min="14605" max="14605" width="22" style="7" customWidth="1"/>
    <col min="14606" max="14606" width="21.21875" style="7" customWidth="1"/>
    <col min="14607" max="14607" width="23" style="7" customWidth="1"/>
    <col min="14608" max="14850" width="9.21875" style="7"/>
    <col min="14851" max="14851" width="6.77734375" style="7" customWidth="1"/>
    <col min="14852" max="14852" width="7" style="7" customWidth="1"/>
    <col min="14853" max="14853" width="17.77734375" style="7" bestFit="1" customWidth="1"/>
    <col min="14854" max="14854" width="12.77734375" style="7" customWidth="1"/>
    <col min="14855" max="14855" width="24" style="7" customWidth="1"/>
    <col min="14856" max="14856" width="13.44140625" style="7" bestFit="1" customWidth="1"/>
    <col min="14857" max="14857" width="13.77734375" style="7" customWidth="1"/>
    <col min="14858" max="14858" width="13.21875" style="7" customWidth="1"/>
    <col min="14859" max="14859" width="22.44140625" style="7" customWidth="1"/>
    <col min="14860" max="14860" width="18.44140625" style="7" customWidth="1"/>
    <col min="14861" max="14861" width="22" style="7" customWidth="1"/>
    <col min="14862" max="14862" width="21.21875" style="7" customWidth="1"/>
    <col min="14863" max="14863" width="23" style="7" customWidth="1"/>
    <col min="14864" max="15106" width="9.21875" style="7"/>
    <col min="15107" max="15107" width="6.77734375" style="7" customWidth="1"/>
    <col min="15108" max="15108" width="7" style="7" customWidth="1"/>
    <col min="15109" max="15109" width="17.77734375" style="7" bestFit="1" customWidth="1"/>
    <col min="15110" max="15110" width="12.77734375" style="7" customWidth="1"/>
    <col min="15111" max="15111" width="24" style="7" customWidth="1"/>
    <col min="15112" max="15112" width="13.44140625" style="7" bestFit="1" customWidth="1"/>
    <col min="15113" max="15113" width="13.77734375" style="7" customWidth="1"/>
    <col min="15114" max="15114" width="13.21875" style="7" customWidth="1"/>
    <col min="15115" max="15115" width="22.44140625" style="7" customWidth="1"/>
    <col min="15116" max="15116" width="18.44140625" style="7" customWidth="1"/>
    <col min="15117" max="15117" width="22" style="7" customWidth="1"/>
    <col min="15118" max="15118" width="21.21875" style="7" customWidth="1"/>
    <col min="15119" max="15119" width="23" style="7" customWidth="1"/>
    <col min="15120" max="15362" width="9.21875" style="7"/>
    <col min="15363" max="15363" width="6.77734375" style="7" customWidth="1"/>
    <col min="15364" max="15364" width="7" style="7" customWidth="1"/>
    <col min="15365" max="15365" width="17.77734375" style="7" bestFit="1" customWidth="1"/>
    <col min="15366" max="15366" width="12.77734375" style="7" customWidth="1"/>
    <col min="15367" max="15367" width="24" style="7" customWidth="1"/>
    <col min="15368" max="15368" width="13.44140625" style="7" bestFit="1" customWidth="1"/>
    <col min="15369" max="15369" width="13.77734375" style="7" customWidth="1"/>
    <col min="15370" max="15370" width="13.21875" style="7" customWidth="1"/>
    <col min="15371" max="15371" width="22.44140625" style="7" customWidth="1"/>
    <col min="15372" max="15372" width="18.44140625" style="7" customWidth="1"/>
    <col min="15373" max="15373" width="22" style="7" customWidth="1"/>
    <col min="15374" max="15374" width="21.21875" style="7" customWidth="1"/>
    <col min="15375" max="15375" width="23" style="7" customWidth="1"/>
    <col min="15376" max="15618" width="9.21875" style="7"/>
    <col min="15619" max="15619" width="6.77734375" style="7" customWidth="1"/>
    <col min="15620" max="15620" width="7" style="7" customWidth="1"/>
    <col min="15621" max="15621" width="17.77734375" style="7" bestFit="1" customWidth="1"/>
    <col min="15622" max="15622" width="12.77734375" style="7" customWidth="1"/>
    <col min="15623" max="15623" width="24" style="7" customWidth="1"/>
    <col min="15624" max="15624" width="13.44140625" style="7" bestFit="1" customWidth="1"/>
    <col min="15625" max="15625" width="13.77734375" style="7" customWidth="1"/>
    <col min="15626" max="15626" width="13.21875" style="7" customWidth="1"/>
    <col min="15627" max="15627" width="22.44140625" style="7" customWidth="1"/>
    <col min="15628" max="15628" width="18.44140625" style="7" customWidth="1"/>
    <col min="15629" max="15629" width="22" style="7" customWidth="1"/>
    <col min="15630" max="15630" width="21.21875" style="7" customWidth="1"/>
    <col min="15631" max="15631" width="23" style="7" customWidth="1"/>
    <col min="15632" max="15874" width="9.21875" style="7"/>
    <col min="15875" max="15875" width="6.77734375" style="7" customWidth="1"/>
    <col min="15876" max="15876" width="7" style="7" customWidth="1"/>
    <col min="15877" max="15877" width="17.77734375" style="7" bestFit="1" customWidth="1"/>
    <col min="15878" max="15878" width="12.77734375" style="7" customWidth="1"/>
    <col min="15879" max="15879" width="24" style="7" customWidth="1"/>
    <col min="15880" max="15880" width="13.44140625" style="7" bestFit="1" customWidth="1"/>
    <col min="15881" max="15881" width="13.77734375" style="7" customWidth="1"/>
    <col min="15882" max="15882" width="13.21875" style="7" customWidth="1"/>
    <col min="15883" max="15883" width="22.44140625" style="7" customWidth="1"/>
    <col min="15884" max="15884" width="18.44140625" style="7" customWidth="1"/>
    <col min="15885" max="15885" width="22" style="7" customWidth="1"/>
    <col min="15886" max="15886" width="21.21875" style="7" customWidth="1"/>
    <col min="15887" max="15887" width="23" style="7" customWidth="1"/>
    <col min="15888" max="16130" width="9.21875" style="7"/>
    <col min="16131" max="16131" width="6.77734375" style="7" customWidth="1"/>
    <col min="16132" max="16132" width="7" style="7" customWidth="1"/>
    <col min="16133" max="16133" width="17.77734375" style="7" bestFit="1" customWidth="1"/>
    <col min="16134" max="16134" width="12.77734375" style="7" customWidth="1"/>
    <col min="16135" max="16135" width="24" style="7" customWidth="1"/>
    <col min="16136" max="16136" width="13.44140625" style="7" bestFit="1" customWidth="1"/>
    <col min="16137" max="16137" width="13.77734375" style="7" customWidth="1"/>
    <col min="16138" max="16138" width="13.21875" style="7" customWidth="1"/>
    <col min="16139" max="16139" width="22.44140625" style="7" customWidth="1"/>
    <col min="16140" max="16140" width="18.44140625" style="7" customWidth="1"/>
    <col min="16141" max="16141" width="22" style="7" customWidth="1"/>
    <col min="16142" max="16142" width="21.21875" style="7" customWidth="1"/>
    <col min="16143" max="16143" width="23" style="7" customWidth="1"/>
    <col min="16144" max="16384" width="9.21875" style="7"/>
  </cols>
  <sheetData>
    <row r="3" spans="2:20" x14ac:dyDescent="0.25">
      <c r="B3" s="692" t="s">
        <v>83</v>
      </c>
      <c r="C3" s="692"/>
      <c r="D3" s="692"/>
      <c r="E3" s="692"/>
      <c r="F3" s="692"/>
      <c r="G3" s="692"/>
      <c r="H3" s="692"/>
      <c r="I3" s="692"/>
      <c r="J3" s="692"/>
      <c r="K3" s="692"/>
      <c r="L3" s="692"/>
      <c r="M3" s="692"/>
      <c r="N3" s="692"/>
      <c r="O3" s="692"/>
      <c r="P3" s="692"/>
      <c r="Q3" s="692"/>
      <c r="R3" s="692"/>
      <c r="S3" s="692"/>
      <c r="T3" s="692"/>
    </row>
    <row r="4" spans="2:20" x14ac:dyDescent="0.25">
      <c r="B4" s="692" t="s">
        <v>209</v>
      </c>
      <c r="C4" s="692"/>
      <c r="D4" s="692"/>
      <c r="E4" s="692"/>
      <c r="F4" s="692"/>
      <c r="G4" s="692"/>
      <c r="H4" s="692"/>
      <c r="I4" s="692"/>
      <c r="J4" s="692"/>
      <c r="K4" s="692"/>
      <c r="L4" s="692"/>
      <c r="M4" s="692"/>
      <c r="N4" s="692"/>
      <c r="O4" s="692"/>
      <c r="P4" s="692"/>
      <c r="Q4" s="692"/>
      <c r="R4" s="692"/>
      <c r="S4" s="692"/>
      <c r="T4" s="692"/>
    </row>
    <row r="5" spans="2:20" x14ac:dyDescent="0.25">
      <c r="B5" s="692" t="s">
        <v>931</v>
      </c>
      <c r="C5" s="692"/>
      <c r="D5" s="692"/>
      <c r="E5" s="692"/>
      <c r="F5" s="692"/>
      <c r="G5" s="692"/>
      <c r="H5" s="692"/>
      <c r="I5" s="692"/>
      <c r="J5" s="692"/>
      <c r="K5" s="692"/>
      <c r="L5" s="692"/>
      <c r="M5" s="692"/>
      <c r="N5" s="692"/>
      <c r="O5" s="692"/>
      <c r="P5" s="692"/>
      <c r="Q5" s="692"/>
      <c r="R5" s="692"/>
      <c r="S5" s="692"/>
      <c r="T5" s="692"/>
    </row>
    <row r="6" spans="2:20" x14ac:dyDescent="0.25">
      <c r="B6" s="78"/>
      <c r="C6" s="72"/>
      <c r="D6" s="72"/>
      <c r="E6" s="72"/>
      <c r="F6" s="72"/>
      <c r="G6" s="72"/>
      <c r="H6" s="186"/>
      <c r="I6" s="187"/>
      <c r="J6" s="186"/>
      <c r="K6" s="186"/>
      <c r="L6" s="186"/>
    </row>
    <row r="7" spans="2:20" x14ac:dyDescent="0.25">
      <c r="B7" s="78"/>
      <c r="C7" s="72"/>
      <c r="D7" s="72"/>
      <c r="E7" s="72"/>
      <c r="F7" s="72"/>
      <c r="G7" s="72"/>
      <c r="H7" s="186"/>
      <c r="I7" s="187"/>
      <c r="J7" s="186"/>
      <c r="K7" s="186"/>
      <c r="L7" s="186"/>
    </row>
    <row r="8" spans="2:20" x14ac:dyDescent="0.25">
      <c r="B8" s="188" t="s">
        <v>263</v>
      </c>
      <c r="C8" s="189"/>
      <c r="D8" s="189"/>
      <c r="E8" s="72"/>
      <c r="F8" s="72"/>
      <c r="G8" s="72"/>
      <c r="H8" s="186"/>
      <c r="I8" s="187"/>
      <c r="J8" s="186"/>
      <c r="K8" s="186"/>
      <c r="L8" s="186"/>
    </row>
    <row r="9" spans="2:20" x14ac:dyDescent="0.25">
      <c r="B9" s="78"/>
      <c r="C9" s="72"/>
      <c r="D9" s="72"/>
      <c r="E9" s="72"/>
      <c r="F9" s="72"/>
      <c r="G9" s="72"/>
      <c r="H9" s="186"/>
      <c r="I9" s="187"/>
      <c r="J9" s="186"/>
      <c r="K9" s="186"/>
      <c r="L9" s="186"/>
    </row>
    <row r="10" spans="2:20" x14ac:dyDescent="0.25">
      <c r="B10" s="78" t="s">
        <v>116</v>
      </c>
      <c r="C10" s="72"/>
      <c r="D10" s="72"/>
      <c r="E10" s="72"/>
      <c r="F10" s="72"/>
      <c r="G10" s="72"/>
      <c r="H10" s="186"/>
      <c r="I10" s="187"/>
      <c r="J10" s="186"/>
      <c r="K10" s="186"/>
      <c r="L10" s="186"/>
    </row>
    <row r="11" spans="2:20" x14ac:dyDescent="0.25">
      <c r="B11" s="693" t="s">
        <v>1</v>
      </c>
      <c r="C11" s="693" t="s">
        <v>2</v>
      </c>
      <c r="D11" s="693" t="s">
        <v>1056</v>
      </c>
      <c r="E11" s="693" t="s">
        <v>264</v>
      </c>
      <c r="F11" s="693" t="s">
        <v>289</v>
      </c>
      <c r="G11" s="693" t="s">
        <v>1302</v>
      </c>
      <c r="H11" s="693" t="s">
        <v>984</v>
      </c>
      <c r="I11" s="693"/>
      <c r="J11" s="693"/>
      <c r="K11" s="693"/>
      <c r="L11" s="693"/>
      <c r="M11" s="693"/>
      <c r="N11" s="693"/>
      <c r="O11" s="693"/>
      <c r="P11" s="693"/>
      <c r="Q11" s="693"/>
      <c r="R11" s="693"/>
      <c r="S11" s="693"/>
      <c r="T11" s="693"/>
    </row>
    <row r="12" spans="2:20" x14ac:dyDescent="0.25">
      <c r="B12" s="693"/>
      <c r="C12" s="693"/>
      <c r="D12" s="693"/>
      <c r="E12" s="693"/>
      <c r="F12" s="693"/>
      <c r="G12" s="693"/>
      <c r="H12" s="314" t="s">
        <v>181</v>
      </c>
      <c r="I12" s="314" t="s">
        <v>182</v>
      </c>
      <c r="J12" s="314" t="s">
        <v>183</v>
      </c>
      <c r="K12" s="314" t="s">
        <v>184</v>
      </c>
      <c r="L12" s="314" t="s">
        <v>185</v>
      </c>
      <c r="M12" s="314" t="s">
        <v>186</v>
      </c>
      <c r="N12" s="314" t="s">
        <v>187</v>
      </c>
      <c r="O12" s="314" t="s">
        <v>188</v>
      </c>
      <c r="P12" s="314" t="s">
        <v>189</v>
      </c>
      <c r="Q12" s="314" t="s">
        <v>190</v>
      </c>
      <c r="R12" s="314" t="s">
        <v>191</v>
      </c>
      <c r="S12" s="314" t="s">
        <v>192</v>
      </c>
      <c r="T12" s="314" t="s">
        <v>86</v>
      </c>
    </row>
    <row r="13" spans="2:20" x14ac:dyDescent="0.25">
      <c r="B13" s="190"/>
      <c r="C13" s="190"/>
      <c r="D13" s="190"/>
      <c r="E13" s="190"/>
      <c r="F13" s="190"/>
      <c r="G13" s="190"/>
      <c r="H13" s="156"/>
      <c r="I13" s="156"/>
      <c r="J13" s="156"/>
      <c r="K13" s="156"/>
      <c r="L13" s="156"/>
      <c r="M13" s="156"/>
      <c r="N13" s="156"/>
      <c r="O13" s="156"/>
      <c r="P13" s="156"/>
      <c r="Q13" s="156"/>
      <c r="R13" s="156"/>
      <c r="S13" s="156"/>
      <c r="T13" s="156"/>
    </row>
    <row r="14" spans="2:20" x14ac:dyDescent="0.25">
      <c r="B14" s="190" t="s">
        <v>265</v>
      </c>
      <c r="C14" s="190" t="s">
        <v>266</v>
      </c>
      <c r="D14" s="190"/>
      <c r="E14" s="190"/>
      <c r="F14" s="190"/>
      <c r="G14" s="190"/>
      <c r="H14" s="156"/>
      <c r="I14" s="156"/>
      <c r="J14" s="156"/>
      <c r="K14" s="156"/>
      <c r="L14" s="156"/>
      <c r="M14" s="156"/>
      <c r="N14" s="156"/>
      <c r="O14" s="156"/>
      <c r="P14" s="156"/>
      <c r="Q14" s="156"/>
      <c r="R14" s="156"/>
      <c r="S14" s="156"/>
      <c r="T14" s="156"/>
    </row>
    <row r="15" spans="2:20" x14ac:dyDescent="0.25">
      <c r="B15" s="89">
        <v>1</v>
      </c>
      <c r="C15" s="191" t="s">
        <v>85</v>
      </c>
      <c r="D15" s="191"/>
      <c r="E15" s="192"/>
      <c r="F15" s="192"/>
      <c r="G15" s="192"/>
      <c r="H15" s="193"/>
      <c r="I15" s="194"/>
      <c r="J15" s="194"/>
      <c r="K15" s="194"/>
      <c r="L15" s="194"/>
      <c r="M15" s="194"/>
      <c r="N15" s="11"/>
      <c r="O15" s="11"/>
      <c r="P15" s="11"/>
      <c r="Q15" s="11"/>
      <c r="R15" s="11"/>
      <c r="S15" s="11"/>
      <c r="T15" s="11"/>
    </row>
    <row r="16" spans="2:20" x14ac:dyDescent="0.25">
      <c r="B16" s="89">
        <v>2</v>
      </c>
      <c r="C16" s="191" t="s">
        <v>267</v>
      </c>
      <c r="D16" s="191"/>
      <c r="E16" s="192"/>
      <c r="F16" s="192"/>
      <c r="G16" s="192"/>
      <c r="H16" s="193"/>
      <c r="I16" s="11"/>
      <c r="J16" s="11"/>
      <c r="K16" s="11"/>
      <c r="L16" s="11"/>
      <c r="M16" s="11"/>
      <c r="N16" s="11"/>
      <c r="O16" s="11"/>
      <c r="P16" s="11"/>
      <c r="Q16" s="11"/>
      <c r="R16" s="11"/>
      <c r="S16" s="11"/>
      <c r="T16" s="11"/>
    </row>
    <row r="17" spans="2:20" x14ac:dyDescent="0.25">
      <c r="B17" s="89"/>
      <c r="C17" s="191"/>
      <c r="D17" s="191"/>
      <c r="E17" s="191"/>
      <c r="F17" s="191"/>
      <c r="G17" s="191"/>
      <c r="H17" s="193"/>
      <c r="I17" s="11"/>
      <c r="J17" s="11"/>
      <c r="K17" s="11"/>
      <c r="L17" s="11"/>
      <c r="M17" s="11"/>
      <c r="N17" s="11"/>
      <c r="O17" s="11"/>
      <c r="P17" s="11"/>
      <c r="Q17" s="11"/>
      <c r="R17" s="11"/>
      <c r="S17" s="11"/>
      <c r="T17" s="11"/>
    </row>
    <row r="18" spans="2:20" x14ac:dyDescent="0.25">
      <c r="B18" s="190" t="s">
        <v>268</v>
      </c>
      <c r="C18" s="100" t="s">
        <v>1688</v>
      </c>
      <c r="D18" s="100"/>
      <c r="E18" s="100"/>
      <c r="F18" s="100"/>
      <c r="G18" s="100"/>
      <c r="H18" s="193"/>
      <c r="I18" s="11"/>
      <c r="J18" s="11"/>
      <c r="K18" s="11"/>
      <c r="L18" s="11"/>
      <c r="M18" s="11"/>
      <c r="N18" s="11"/>
      <c r="O18" s="11"/>
      <c r="P18" s="11"/>
      <c r="Q18" s="11"/>
      <c r="R18" s="11"/>
      <c r="S18" s="11"/>
      <c r="T18" s="11"/>
    </row>
    <row r="19" spans="2:20" x14ac:dyDescent="0.25">
      <c r="B19" s="165">
        <v>1</v>
      </c>
      <c r="C19" s="100" t="s">
        <v>269</v>
      </c>
      <c r="D19" s="100"/>
      <c r="E19" s="100"/>
      <c r="F19" s="100"/>
      <c r="G19" s="100"/>
      <c r="H19" s="193"/>
      <c r="I19" s="11"/>
      <c r="J19" s="11"/>
      <c r="K19" s="11"/>
      <c r="L19" s="11"/>
      <c r="M19" s="11"/>
      <c r="N19" s="11"/>
      <c r="O19" s="11"/>
      <c r="P19" s="11"/>
      <c r="Q19" s="11"/>
      <c r="R19" s="11"/>
      <c r="S19" s="11"/>
      <c r="T19" s="11"/>
    </row>
    <row r="20" spans="2:20" x14ac:dyDescent="0.25">
      <c r="B20" s="89">
        <v>1.1000000000000001</v>
      </c>
      <c r="C20" s="99" t="s">
        <v>228</v>
      </c>
      <c r="D20" s="99"/>
      <c r="E20" s="99"/>
      <c r="F20" s="99"/>
      <c r="G20" s="99"/>
      <c r="H20" s="193"/>
      <c r="I20" s="11"/>
      <c r="J20" s="11"/>
      <c r="K20" s="11"/>
      <c r="L20" s="11"/>
      <c r="M20" s="11"/>
      <c r="N20" s="11"/>
      <c r="O20" s="11"/>
      <c r="P20" s="11"/>
      <c r="Q20" s="11"/>
      <c r="R20" s="11"/>
      <c r="S20" s="11"/>
      <c r="T20" s="11"/>
    </row>
    <row r="21" spans="2:20" x14ac:dyDescent="0.25">
      <c r="B21" s="89">
        <v>1.2</v>
      </c>
      <c r="C21" s="99" t="s">
        <v>230</v>
      </c>
      <c r="D21" s="99"/>
      <c r="E21" s="99"/>
      <c r="F21" s="99"/>
      <c r="G21" s="99"/>
      <c r="H21" s="193"/>
      <c r="I21" s="11"/>
      <c r="J21" s="11"/>
      <c r="K21" s="11"/>
      <c r="L21" s="11"/>
      <c r="M21" s="11"/>
      <c r="N21" s="11"/>
      <c r="O21" s="11"/>
      <c r="P21" s="11"/>
      <c r="Q21" s="11"/>
      <c r="R21" s="11"/>
      <c r="S21" s="11"/>
      <c r="T21" s="11"/>
    </row>
    <row r="22" spans="2:20" x14ac:dyDescent="0.25">
      <c r="B22" s="89">
        <v>1.3</v>
      </c>
      <c r="C22" s="99" t="s">
        <v>270</v>
      </c>
      <c r="D22" s="99"/>
      <c r="E22" s="99"/>
      <c r="F22" s="99"/>
      <c r="G22" s="99"/>
      <c r="H22" s="193"/>
      <c r="I22" s="11"/>
      <c r="J22" s="11"/>
      <c r="K22" s="11"/>
      <c r="L22" s="11"/>
      <c r="M22" s="11"/>
      <c r="N22" s="11"/>
      <c r="O22" s="11"/>
      <c r="P22" s="11"/>
      <c r="Q22" s="11"/>
      <c r="R22" s="11"/>
      <c r="S22" s="11"/>
      <c r="T22" s="11"/>
    </row>
    <row r="23" spans="2:20" x14ac:dyDescent="0.25">
      <c r="B23" s="165">
        <v>2</v>
      </c>
      <c r="C23" s="100" t="s">
        <v>271</v>
      </c>
      <c r="D23" s="100"/>
      <c r="E23" s="100"/>
      <c r="F23" s="100"/>
      <c r="G23" s="100"/>
      <c r="H23" s="193"/>
      <c r="I23" s="11"/>
      <c r="J23" s="11"/>
      <c r="K23" s="11"/>
      <c r="L23" s="11"/>
      <c r="M23" s="11"/>
      <c r="N23" s="11"/>
      <c r="O23" s="11"/>
      <c r="P23" s="11"/>
      <c r="Q23" s="11"/>
      <c r="R23" s="11"/>
      <c r="S23" s="11"/>
      <c r="T23" s="11"/>
    </row>
    <row r="24" spans="2:20" x14ac:dyDescent="0.25">
      <c r="B24" s="89">
        <v>2.1</v>
      </c>
      <c r="C24" s="99" t="s">
        <v>228</v>
      </c>
      <c r="D24" s="99"/>
      <c r="E24" s="99"/>
      <c r="F24" s="99"/>
      <c r="G24" s="99"/>
      <c r="H24" s="193"/>
      <c r="I24" s="11"/>
      <c r="J24" s="11"/>
      <c r="K24" s="11"/>
      <c r="L24" s="11"/>
      <c r="M24" s="11"/>
      <c r="N24" s="11"/>
      <c r="O24" s="11"/>
      <c r="P24" s="11"/>
      <c r="Q24" s="11"/>
      <c r="R24" s="11"/>
      <c r="S24" s="11"/>
      <c r="T24" s="11"/>
    </row>
    <row r="25" spans="2:20" x14ac:dyDescent="0.25">
      <c r="B25" s="89">
        <v>2.2000000000000002</v>
      </c>
      <c r="C25" s="99" t="s">
        <v>230</v>
      </c>
      <c r="D25" s="99"/>
      <c r="E25" s="99"/>
      <c r="F25" s="99"/>
      <c r="G25" s="99"/>
      <c r="H25" s="193"/>
      <c r="I25" s="11"/>
      <c r="J25" s="11"/>
      <c r="K25" s="11"/>
      <c r="L25" s="11"/>
      <c r="M25" s="11"/>
      <c r="N25" s="11"/>
      <c r="O25" s="11"/>
      <c r="P25" s="11"/>
      <c r="Q25" s="11"/>
      <c r="R25" s="11"/>
      <c r="S25" s="11"/>
      <c r="T25" s="11"/>
    </row>
    <row r="26" spans="2:20" x14ac:dyDescent="0.25">
      <c r="B26" s="165">
        <v>3</v>
      </c>
      <c r="C26" s="100" t="s">
        <v>272</v>
      </c>
      <c r="D26" s="100"/>
      <c r="E26" s="100"/>
      <c r="F26" s="100"/>
      <c r="G26" s="100"/>
      <c r="H26" s="193"/>
      <c r="I26" s="11"/>
      <c r="J26" s="11"/>
      <c r="K26" s="11"/>
      <c r="L26" s="11"/>
      <c r="M26" s="11"/>
      <c r="N26" s="11"/>
      <c r="O26" s="11"/>
      <c r="P26" s="11"/>
      <c r="Q26" s="11"/>
      <c r="R26" s="11"/>
      <c r="S26" s="11"/>
      <c r="T26" s="11"/>
    </row>
    <row r="27" spans="2:20" x14ac:dyDescent="0.25">
      <c r="B27" s="89">
        <v>3.1</v>
      </c>
      <c r="C27" s="99" t="s">
        <v>228</v>
      </c>
      <c r="D27" s="99"/>
      <c r="E27" s="99"/>
      <c r="F27" s="99"/>
      <c r="G27" s="99"/>
      <c r="H27" s="193"/>
      <c r="I27" s="11"/>
      <c r="J27" s="11"/>
      <c r="K27" s="11"/>
      <c r="L27" s="11"/>
      <c r="M27" s="11"/>
      <c r="N27" s="11"/>
      <c r="O27" s="11"/>
      <c r="P27" s="11"/>
      <c r="Q27" s="11"/>
      <c r="R27" s="11"/>
      <c r="S27" s="11"/>
      <c r="T27" s="11"/>
    </row>
    <row r="28" spans="2:20" x14ac:dyDescent="0.25">
      <c r="B28" s="89">
        <v>3.2</v>
      </c>
      <c r="C28" s="99" t="s">
        <v>230</v>
      </c>
      <c r="D28" s="99"/>
      <c r="E28" s="99"/>
      <c r="F28" s="99"/>
      <c r="G28" s="99"/>
      <c r="H28" s="193"/>
      <c r="I28" s="11"/>
      <c r="J28" s="11"/>
      <c r="K28" s="11"/>
      <c r="L28" s="11"/>
      <c r="M28" s="11"/>
      <c r="N28" s="11"/>
      <c r="O28" s="11"/>
      <c r="P28" s="11"/>
      <c r="Q28" s="11"/>
      <c r="R28" s="11"/>
      <c r="S28" s="11"/>
      <c r="T28" s="11"/>
    </row>
    <row r="29" spans="2:20" x14ac:dyDescent="0.25">
      <c r="B29" s="89">
        <v>3.3000000000000003</v>
      </c>
      <c r="C29" s="99" t="s">
        <v>270</v>
      </c>
      <c r="D29" s="99"/>
      <c r="E29" s="99"/>
      <c r="F29" s="99"/>
      <c r="G29" s="99"/>
      <c r="H29" s="193"/>
      <c r="I29" s="11"/>
      <c r="J29" s="11"/>
      <c r="K29" s="11"/>
      <c r="L29" s="11"/>
      <c r="M29" s="11"/>
      <c r="N29" s="11"/>
      <c r="O29" s="11"/>
      <c r="P29" s="11"/>
      <c r="Q29" s="11"/>
      <c r="R29" s="11"/>
      <c r="S29" s="11"/>
      <c r="T29" s="11"/>
    </row>
    <row r="30" spans="2:20" x14ac:dyDescent="0.25">
      <c r="B30" s="165">
        <v>4</v>
      </c>
      <c r="C30" s="91" t="s">
        <v>985</v>
      </c>
      <c r="D30" s="91"/>
      <c r="E30" s="91"/>
      <c r="F30" s="91"/>
      <c r="G30" s="91"/>
      <c r="H30" s="193"/>
      <c r="I30" s="11"/>
      <c r="J30" s="11"/>
      <c r="K30" s="11"/>
      <c r="L30" s="11"/>
      <c r="M30" s="11"/>
      <c r="N30" s="11"/>
      <c r="O30" s="11"/>
      <c r="P30" s="11"/>
      <c r="Q30" s="11"/>
      <c r="R30" s="11"/>
      <c r="S30" s="11"/>
      <c r="T30" s="11"/>
    </row>
    <row r="32" spans="2:20" x14ac:dyDescent="0.25">
      <c r="B32" s="78" t="s">
        <v>1247</v>
      </c>
      <c r="C32" s="72"/>
      <c r="D32" s="72"/>
      <c r="E32" s="72"/>
      <c r="F32" s="72"/>
      <c r="G32" s="72"/>
      <c r="H32" s="186"/>
      <c r="I32" s="187"/>
      <c r="J32" s="186"/>
      <c r="K32" s="186"/>
      <c r="L32" s="186"/>
    </row>
    <row r="33" spans="2:20" x14ac:dyDescent="0.25">
      <c r="B33" s="693" t="s">
        <v>1</v>
      </c>
      <c r="C33" s="693" t="s">
        <v>2</v>
      </c>
      <c r="D33" s="693" t="s">
        <v>1056</v>
      </c>
      <c r="E33" s="693" t="s">
        <v>264</v>
      </c>
      <c r="F33" s="693" t="s">
        <v>289</v>
      </c>
      <c r="G33" s="693" t="s">
        <v>290</v>
      </c>
      <c r="H33" s="693" t="s">
        <v>984</v>
      </c>
      <c r="I33" s="693"/>
      <c r="J33" s="693"/>
      <c r="K33" s="693"/>
      <c r="L33" s="693"/>
      <c r="M33" s="693"/>
      <c r="N33" s="693"/>
      <c r="O33" s="693"/>
      <c r="P33" s="693"/>
      <c r="Q33" s="693"/>
      <c r="R33" s="693"/>
      <c r="S33" s="693"/>
      <c r="T33" s="693"/>
    </row>
    <row r="34" spans="2:20" x14ac:dyDescent="0.25">
      <c r="B34" s="693"/>
      <c r="C34" s="693"/>
      <c r="D34" s="693"/>
      <c r="E34" s="693"/>
      <c r="F34" s="693"/>
      <c r="G34" s="693"/>
      <c r="H34" s="307" t="s">
        <v>181</v>
      </c>
      <c r="I34" s="307" t="s">
        <v>182</v>
      </c>
      <c r="J34" s="307" t="s">
        <v>183</v>
      </c>
      <c r="K34" s="307" t="s">
        <v>184</v>
      </c>
      <c r="L34" s="307" t="s">
        <v>185</v>
      </c>
      <c r="M34" s="307" t="s">
        <v>186</v>
      </c>
      <c r="N34" s="307" t="s">
        <v>187</v>
      </c>
      <c r="O34" s="307" t="s">
        <v>188</v>
      </c>
      <c r="P34" s="307" t="s">
        <v>189</v>
      </c>
      <c r="Q34" s="307" t="s">
        <v>190</v>
      </c>
      <c r="R34" s="307" t="s">
        <v>191</v>
      </c>
      <c r="S34" s="307" t="s">
        <v>192</v>
      </c>
      <c r="T34" s="307" t="s">
        <v>86</v>
      </c>
    </row>
    <row r="35" spans="2:20" x14ac:dyDescent="0.25">
      <c r="B35" s="190"/>
      <c r="C35" s="190"/>
      <c r="D35" s="190"/>
      <c r="E35" s="190"/>
      <c r="F35" s="190"/>
      <c r="G35" s="190"/>
      <c r="H35" s="156"/>
      <c r="I35" s="156"/>
      <c r="J35" s="156"/>
      <c r="K35" s="156"/>
      <c r="L35" s="156"/>
      <c r="M35" s="156"/>
      <c r="N35" s="156"/>
      <c r="O35" s="156"/>
      <c r="P35" s="156"/>
      <c r="Q35" s="156"/>
      <c r="R35" s="156"/>
      <c r="S35" s="156"/>
      <c r="T35" s="156"/>
    </row>
    <row r="36" spans="2:20" x14ac:dyDescent="0.25">
      <c r="B36" s="190" t="s">
        <v>265</v>
      </c>
      <c r="C36" s="190" t="s">
        <v>266</v>
      </c>
      <c r="D36" s="190"/>
      <c r="E36" s="190"/>
      <c r="F36" s="190"/>
      <c r="G36" s="190"/>
      <c r="H36" s="156"/>
      <c r="I36" s="156"/>
      <c r="J36" s="156"/>
      <c r="K36" s="156"/>
      <c r="L36" s="156"/>
      <c r="M36" s="156"/>
      <c r="N36" s="156"/>
      <c r="O36" s="156"/>
      <c r="P36" s="156"/>
      <c r="Q36" s="156"/>
      <c r="R36" s="156"/>
      <c r="S36" s="156"/>
      <c r="T36" s="156"/>
    </row>
    <row r="37" spans="2:20" x14ac:dyDescent="0.25">
      <c r="B37" s="89">
        <v>1</v>
      </c>
      <c r="C37" s="191" t="s">
        <v>85</v>
      </c>
      <c r="D37" s="191"/>
      <c r="E37" s="192"/>
      <c r="F37" s="192"/>
      <c r="G37" s="192"/>
      <c r="H37" s="193"/>
      <c r="I37" s="194"/>
      <c r="J37" s="194"/>
      <c r="K37" s="194"/>
      <c r="L37" s="194"/>
      <c r="M37" s="194"/>
      <c r="N37" s="11"/>
      <c r="O37" s="11"/>
      <c r="P37" s="11"/>
      <c r="Q37" s="11"/>
      <c r="R37" s="11"/>
      <c r="S37" s="11"/>
      <c r="T37" s="11"/>
    </row>
    <row r="38" spans="2:20" x14ac:dyDescent="0.25">
      <c r="B38" s="89">
        <v>2</v>
      </c>
      <c r="C38" s="191" t="s">
        <v>267</v>
      </c>
      <c r="D38" s="191"/>
      <c r="E38" s="192"/>
      <c r="F38" s="192"/>
      <c r="G38" s="192"/>
      <c r="H38" s="193"/>
      <c r="I38" s="11"/>
      <c r="J38" s="11"/>
      <c r="K38" s="11"/>
      <c r="L38" s="11"/>
      <c r="M38" s="11"/>
      <c r="N38" s="11"/>
      <c r="O38" s="11"/>
      <c r="P38" s="11"/>
      <c r="Q38" s="11"/>
      <c r="R38" s="11"/>
      <c r="S38" s="11"/>
      <c r="T38" s="11"/>
    </row>
    <row r="39" spans="2:20" x14ac:dyDescent="0.25">
      <c r="B39" s="89"/>
      <c r="C39" s="191"/>
      <c r="D39" s="191"/>
      <c r="E39" s="191"/>
      <c r="F39" s="191"/>
      <c r="G39" s="191"/>
      <c r="H39" s="193"/>
      <c r="I39" s="11"/>
      <c r="J39" s="11"/>
      <c r="K39" s="11"/>
      <c r="L39" s="11"/>
      <c r="M39" s="11"/>
      <c r="N39" s="11"/>
      <c r="O39" s="11"/>
      <c r="P39" s="11"/>
      <c r="Q39" s="11"/>
      <c r="R39" s="11"/>
      <c r="S39" s="11"/>
      <c r="T39" s="11"/>
    </row>
    <row r="40" spans="2:20" x14ac:dyDescent="0.25">
      <c r="B40" s="190" t="s">
        <v>268</v>
      </c>
      <c r="C40" s="100" t="s">
        <v>1689</v>
      </c>
      <c r="D40" s="100"/>
      <c r="E40" s="100"/>
      <c r="F40" s="100"/>
      <c r="G40" s="100"/>
      <c r="H40" s="193"/>
      <c r="I40" s="11"/>
      <c r="J40" s="11"/>
      <c r="K40" s="11"/>
      <c r="L40" s="11"/>
      <c r="M40" s="11"/>
      <c r="N40" s="11"/>
      <c r="O40" s="11"/>
      <c r="P40" s="11"/>
      <c r="Q40" s="11"/>
      <c r="R40" s="11"/>
      <c r="S40" s="11"/>
      <c r="T40" s="11"/>
    </row>
    <row r="41" spans="2:20" x14ac:dyDescent="0.25">
      <c r="B41" s="165">
        <v>1</v>
      </c>
      <c r="C41" s="100" t="s">
        <v>269</v>
      </c>
      <c r="D41" s="100"/>
      <c r="E41" s="100"/>
      <c r="F41" s="100"/>
      <c r="G41" s="100"/>
      <c r="H41" s="193"/>
      <c r="I41" s="11"/>
      <c r="J41" s="11"/>
      <c r="K41" s="11"/>
      <c r="L41" s="11"/>
      <c r="M41" s="11"/>
      <c r="N41" s="11"/>
      <c r="O41" s="11"/>
      <c r="P41" s="11"/>
      <c r="Q41" s="11"/>
      <c r="R41" s="11"/>
      <c r="S41" s="11"/>
      <c r="T41" s="11"/>
    </row>
    <row r="42" spans="2:20" x14ac:dyDescent="0.25">
      <c r="B42" s="89">
        <v>1.1000000000000001</v>
      </c>
      <c r="C42" s="99" t="s">
        <v>228</v>
      </c>
      <c r="D42" s="99"/>
      <c r="E42" s="99"/>
      <c r="F42" s="99"/>
      <c r="G42" s="99"/>
      <c r="H42" s="193"/>
      <c r="I42" s="11"/>
      <c r="J42" s="11"/>
      <c r="K42" s="11"/>
      <c r="L42" s="11"/>
      <c r="M42" s="11"/>
      <c r="N42" s="11"/>
      <c r="O42" s="11"/>
      <c r="P42" s="11"/>
      <c r="Q42" s="11"/>
      <c r="R42" s="11"/>
      <c r="S42" s="11"/>
      <c r="T42" s="11"/>
    </row>
    <row r="43" spans="2:20" x14ac:dyDescent="0.25">
      <c r="B43" s="89">
        <v>1.2</v>
      </c>
      <c r="C43" s="99" t="s">
        <v>230</v>
      </c>
      <c r="D43" s="99"/>
      <c r="E43" s="99"/>
      <c r="F43" s="99"/>
      <c r="G43" s="99"/>
      <c r="H43" s="193"/>
      <c r="I43" s="11"/>
      <c r="J43" s="11"/>
      <c r="K43" s="11"/>
      <c r="L43" s="11"/>
      <c r="M43" s="11"/>
      <c r="N43" s="11"/>
      <c r="O43" s="11"/>
      <c r="P43" s="11"/>
      <c r="Q43" s="11"/>
      <c r="R43" s="11"/>
      <c r="S43" s="11"/>
      <c r="T43" s="11"/>
    </row>
    <row r="44" spans="2:20" x14ac:dyDescent="0.25">
      <c r="B44" s="89">
        <v>1.3</v>
      </c>
      <c r="C44" s="99" t="s">
        <v>270</v>
      </c>
      <c r="D44" s="99"/>
      <c r="E44" s="99"/>
      <c r="F44" s="99"/>
      <c r="G44" s="99"/>
      <c r="H44" s="193"/>
      <c r="I44" s="11"/>
      <c r="J44" s="11"/>
      <c r="K44" s="11"/>
      <c r="L44" s="11"/>
      <c r="M44" s="11"/>
      <c r="N44" s="11"/>
      <c r="O44" s="11"/>
      <c r="P44" s="11"/>
      <c r="Q44" s="11"/>
      <c r="R44" s="11"/>
      <c r="S44" s="11"/>
      <c r="T44" s="11"/>
    </row>
    <row r="45" spans="2:20" x14ac:dyDescent="0.25">
      <c r="B45" s="165">
        <v>2</v>
      </c>
      <c r="C45" s="100" t="s">
        <v>271</v>
      </c>
      <c r="D45" s="100"/>
      <c r="E45" s="100"/>
      <c r="F45" s="100"/>
      <c r="G45" s="100"/>
      <c r="H45" s="193"/>
      <c r="I45" s="11"/>
      <c r="J45" s="11"/>
      <c r="K45" s="11"/>
      <c r="L45" s="11"/>
      <c r="M45" s="11"/>
      <c r="N45" s="11"/>
      <c r="O45" s="11"/>
      <c r="P45" s="11"/>
      <c r="Q45" s="11"/>
      <c r="R45" s="11"/>
      <c r="S45" s="11"/>
      <c r="T45" s="11"/>
    </row>
    <row r="46" spans="2:20" x14ac:dyDescent="0.25">
      <c r="B46" s="89">
        <v>2.1</v>
      </c>
      <c r="C46" s="99" t="s">
        <v>228</v>
      </c>
      <c r="D46" s="99"/>
      <c r="E46" s="99"/>
      <c r="F46" s="99"/>
      <c r="G46" s="99"/>
      <c r="H46" s="193"/>
      <c r="I46" s="11"/>
      <c r="J46" s="11"/>
      <c r="K46" s="11"/>
      <c r="L46" s="11"/>
      <c r="M46" s="11"/>
      <c r="N46" s="11"/>
      <c r="O46" s="11"/>
      <c r="P46" s="11"/>
      <c r="Q46" s="11"/>
      <c r="R46" s="11"/>
      <c r="S46" s="11"/>
      <c r="T46" s="11"/>
    </row>
    <row r="47" spans="2:20" x14ac:dyDescent="0.25">
      <c r="B47" s="89">
        <v>2.2000000000000002</v>
      </c>
      <c r="C47" s="99" t="s">
        <v>230</v>
      </c>
      <c r="D47" s="99"/>
      <c r="E47" s="99"/>
      <c r="F47" s="99"/>
      <c r="G47" s="99"/>
      <c r="H47" s="193"/>
      <c r="I47" s="11"/>
      <c r="J47" s="11"/>
      <c r="K47" s="11"/>
      <c r="L47" s="11"/>
      <c r="M47" s="11"/>
      <c r="N47" s="11"/>
      <c r="O47" s="11"/>
      <c r="P47" s="11"/>
      <c r="Q47" s="11"/>
      <c r="R47" s="11"/>
      <c r="S47" s="11"/>
      <c r="T47" s="11"/>
    </row>
    <row r="48" spans="2:20" x14ac:dyDescent="0.25">
      <c r="B48" s="165">
        <v>3</v>
      </c>
      <c r="C48" s="100" t="s">
        <v>272</v>
      </c>
      <c r="D48" s="100"/>
      <c r="E48" s="100"/>
      <c r="F48" s="100"/>
      <c r="G48" s="100"/>
      <c r="H48" s="193"/>
      <c r="I48" s="11"/>
      <c r="J48" s="11"/>
      <c r="K48" s="11"/>
      <c r="L48" s="11"/>
      <c r="M48" s="11"/>
      <c r="N48" s="11"/>
      <c r="O48" s="11"/>
      <c r="P48" s="11"/>
      <c r="Q48" s="11"/>
      <c r="R48" s="11"/>
      <c r="S48" s="11"/>
      <c r="T48" s="11"/>
    </row>
    <row r="49" spans="2:20" x14ac:dyDescent="0.25">
      <c r="B49" s="89">
        <v>3.1</v>
      </c>
      <c r="C49" s="99" t="s">
        <v>228</v>
      </c>
      <c r="D49" s="99"/>
      <c r="E49" s="99"/>
      <c r="F49" s="99"/>
      <c r="G49" s="99"/>
      <c r="H49" s="193"/>
      <c r="I49" s="11"/>
      <c r="J49" s="11"/>
      <c r="K49" s="11"/>
      <c r="L49" s="11"/>
      <c r="M49" s="11"/>
      <c r="N49" s="11"/>
      <c r="O49" s="11"/>
      <c r="P49" s="11"/>
      <c r="Q49" s="11"/>
      <c r="R49" s="11"/>
      <c r="S49" s="11"/>
      <c r="T49" s="11"/>
    </row>
    <row r="50" spans="2:20" x14ac:dyDescent="0.25">
      <c r="B50" s="89">
        <v>3.2</v>
      </c>
      <c r="C50" s="99" t="s">
        <v>230</v>
      </c>
      <c r="D50" s="99"/>
      <c r="E50" s="99"/>
      <c r="F50" s="99"/>
      <c r="G50" s="99"/>
      <c r="H50" s="193"/>
      <c r="I50" s="11"/>
      <c r="J50" s="11"/>
      <c r="K50" s="11"/>
      <c r="L50" s="11"/>
      <c r="M50" s="11"/>
      <c r="N50" s="11"/>
      <c r="O50" s="11"/>
      <c r="P50" s="11"/>
      <c r="Q50" s="11"/>
      <c r="R50" s="11"/>
      <c r="S50" s="11"/>
      <c r="T50" s="11"/>
    </row>
    <row r="51" spans="2:20" x14ac:dyDescent="0.25">
      <c r="B51" s="89">
        <v>3.3000000000000003</v>
      </c>
      <c r="C51" s="99" t="s">
        <v>270</v>
      </c>
      <c r="D51" s="99"/>
      <c r="E51" s="99"/>
      <c r="F51" s="99"/>
      <c r="G51" s="99"/>
      <c r="H51" s="193"/>
      <c r="I51" s="11"/>
      <c r="J51" s="11"/>
      <c r="K51" s="11"/>
      <c r="L51" s="11"/>
      <c r="M51" s="11"/>
      <c r="N51" s="11"/>
      <c r="O51" s="11"/>
      <c r="P51" s="11"/>
      <c r="Q51" s="11"/>
      <c r="R51" s="11"/>
      <c r="S51" s="11"/>
      <c r="T51" s="11"/>
    </row>
    <row r="52" spans="2:20" x14ac:dyDescent="0.25">
      <c r="B52" s="165">
        <v>4</v>
      </c>
      <c r="C52" s="91" t="s">
        <v>985</v>
      </c>
      <c r="D52" s="91"/>
      <c r="E52" s="91"/>
      <c r="F52" s="91"/>
      <c r="G52" s="91"/>
      <c r="H52" s="193"/>
      <c r="I52" s="11"/>
      <c r="J52" s="11"/>
      <c r="K52" s="11"/>
      <c r="L52" s="11"/>
      <c r="M52" s="11"/>
      <c r="N52" s="11"/>
      <c r="O52" s="11"/>
      <c r="P52" s="11"/>
      <c r="Q52" s="11"/>
      <c r="R52" s="11"/>
      <c r="S52" s="11"/>
      <c r="T52" s="11"/>
    </row>
    <row r="54" spans="2:20" x14ac:dyDescent="0.25">
      <c r="B54" s="78" t="s">
        <v>279</v>
      </c>
      <c r="C54" s="72"/>
      <c r="D54" s="72"/>
      <c r="E54" s="72"/>
      <c r="F54" s="72"/>
      <c r="G54" s="72"/>
      <c r="H54" s="186"/>
      <c r="I54" s="187"/>
      <c r="J54" s="186"/>
      <c r="K54" s="186"/>
      <c r="L54" s="186"/>
    </row>
    <row r="55" spans="2:20" x14ac:dyDescent="0.25">
      <c r="B55" s="693" t="s">
        <v>1</v>
      </c>
      <c r="C55" s="693" t="s">
        <v>2</v>
      </c>
      <c r="D55" s="693" t="s">
        <v>1056</v>
      </c>
      <c r="E55" s="693" t="s">
        <v>264</v>
      </c>
      <c r="F55" s="693" t="s">
        <v>289</v>
      </c>
      <c r="G55" s="693" t="s">
        <v>290</v>
      </c>
      <c r="H55" s="693" t="s">
        <v>984</v>
      </c>
      <c r="I55" s="693"/>
      <c r="J55" s="693"/>
      <c r="K55" s="693"/>
      <c r="L55" s="693"/>
      <c r="M55" s="693"/>
      <c r="N55" s="693"/>
      <c r="O55" s="693"/>
      <c r="P55" s="693"/>
      <c r="Q55" s="693"/>
      <c r="R55" s="693"/>
      <c r="S55" s="693"/>
      <c r="T55" s="693"/>
    </row>
    <row r="56" spans="2:20" x14ac:dyDescent="0.25">
      <c r="B56" s="693"/>
      <c r="C56" s="693"/>
      <c r="D56" s="693"/>
      <c r="E56" s="693"/>
      <c r="F56" s="693"/>
      <c r="G56" s="693"/>
      <c r="H56" s="307" t="s">
        <v>181</v>
      </c>
      <c r="I56" s="307" t="s">
        <v>182</v>
      </c>
      <c r="J56" s="307" t="s">
        <v>183</v>
      </c>
      <c r="K56" s="307" t="s">
        <v>184</v>
      </c>
      <c r="L56" s="307" t="s">
        <v>185</v>
      </c>
      <c r="M56" s="307" t="s">
        <v>186</v>
      </c>
      <c r="N56" s="307" t="s">
        <v>187</v>
      </c>
      <c r="O56" s="307" t="s">
        <v>188</v>
      </c>
      <c r="P56" s="307" t="s">
        <v>189</v>
      </c>
      <c r="Q56" s="307" t="s">
        <v>190</v>
      </c>
      <c r="R56" s="307" t="s">
        <v>191</v>
      </c>
      <c r="S56" s="307" t="s">
        <v>192</v>
      </c>
      <c r="T56" s="307" t="s">
        <v>86</v>
      </c>
    </row>
    <row r="57" spans="2:20" x14ac:dyDescent="0.25">
      <c r="B57" s="190"/>
      <c r="C57" s="190"/>
      <c r="D57" s="190"/>
      <c r="E57" s="190"/>
      <c r="F57" s="190"/>
      <c r="G57" s="190"/>
      <c r="H57" s="156"/>
      <c r="I57" s="156"/>
      <c r="J57" s="156"/>
      <c r="K57" s="156"/>
      <c r="L57" s="156"/>
      <c r="M57" s="156"/>
      <c r="N57" s="156"/>
      <c r="O57" s="156"/>
      <c r="P57" s="156"/>
      <c r="Q57" s="156"/>
      <c r="R57" s="156"/>
      <c r="S57" s="156"/>
      <c r="T57" s="156"/>
    </row>
    <row r="58" spans="2:20" x14ac:dyDescent="0.25">
      <c r="B58" s="190" t="s">
        <v>265</v>
      </c>
      <c r="C58" s="190" t="s">
        <v>266</v>
      </c>
      <c r="D58" s="190"/>
      <c r="E58" s="190"/>
      <c r="F58" s="190"/>
      <c r="G58" s="190"/>
      <c r="H58" s="156"/>
      <c r="I58" s="156"/>
      <c r="J58" s="156"/>
      <c r="K58" s="156"/>
      <c r="L58" s="156"/>
      <c r="M58" s="156"/>
      <c r="N58" s="156"/>
      <c r="O58" s="156"/>
      <c r="P58" s="156"/>
      <c r="Q58" s="156"/>
      <c r="R58" s="156"/>
      <c r="S58" s="156"/>
      <c r="T58" s="156"/>
    </row>
    <row r="59" spans="2:20" x14ac:dyDescent="0.25">
      <c r="B59" s="89">
        <v>1</v>
      </c>
      <c r="C59" s="191" t="s">
        <v>85</v>
      </c>
      <c r="D59" s="191"/>
      <c r="E59" s="192"/>
      <c r="F59" s="192"/>
      <c r="G59" s="192"/>
      <c r="H59" s="193"/>
      <c r="I59" s="194"/>
      <c r="J59" s="194"/>
      <c r="K59" s="194"/>
      <c r="L59" s="194"/>
      <c r="M59" s="194"/>
      <c r="N59" s="11"/>
      <c r="O59" s="11"/>
      <c r="P59" s="11"/>
      <c r="Q59" s="11"/>
      <c r="R59" s="11"/>
      <c r="S59" s="11"/>
      <c r="T59" s="11"/>
    </row>
    <row r="60" spans="2:20" x14ac:dyDescent="0.25">
      <c r="B60" s="89">
        <v>2</v>
      </c>
      <c r="C60" s="191" t="s">
        <v>267</v>
      </c>
      <c r="D60" s="191"/>
      <c r="E60" s="192"/>
      <c r="F60" s="192"/>
      <c r="G60" s="192"/>
      <c r="H60" s="193"/>
      <c r="I60" s="11"/>
      <c r="J60" s="11"/>
      <c r="K60" s="11"/>
      <c r="L60" s="11"/>
      <c r="M60" s="11"/>
      <c r="N60" s="11"/>
      <c r="O60" s="11"/>
      <c r="P60" s="11"/>
      <c r="Q60" s="11"/>
      <c r="R60" s="11"/>
      <c r="S60" s="11"/>
      <c r="T60" s="11"/>
    </row>
    <row r="61" spans="2:20" x14ac:dyDescent="0.25">
      <c r="B61" s="89"/>
      <c r="C61" s="191"/>
      <c r="D61" s="191"/>
      <c r="E61" s="191"/>
      <c r="F61" s="191"/>
      <c r="G61" s="191"/>
      <c r="H61" s="193"/>
      <c r="I61" s="11"/>
      <c r="J61" s="11"/>
      <c r="K61" s="11"/>
      <c r="L61" s="11"/>
      <c r="M61" s="11"/>
      <c r="N61" s="11"/>
      <c r="O61" s="11"/>
      <c r="P61" s="11"/>
      <c r="Q61" s="11"/>
      <c r="R61" s="11"/>
      <c r="S61" s="11"/>
      <c r="T61" s="11"/>
    </row>
    <row r="62" spans="2:20" x14ac:dyDescent="0.25">
      <c r="B62" s="190" t="s">
        <v>268</v>
      </c>
      <c r="C62" s="100" t="s">
        <v>1689</v>
      </c>
      <c r="D62" s="100"/>
      <c r="E62" s="100"/>
      <c r="F62" s="100"/>
      <c r="G62" s="100"/>
      <c r="H62" s="193"/>
      <c r="I62" s="11"/>
      <c r="J62" s="11"/>
      <c r="K62" s="11"/>
      <c r="L62" s="11"/>
      <c r="M62" s="11"/>
      <c r="N62" s="11"/>
      <c r="O62" s="11"/>
      <c r="P62" s="11"/>
      <c r="Q62" s="11"/>
      <c r="R62" s="11"/>
      <c r="S62" s="11"/>
      <c r="T62" s="11"/>
    </row>
    <row r="63" spans="2:20" x14ac:dyDescent="0.25">
      <c r="B63" s="165">
        <v>1</v>
      </c>
      <c r="C63" s="100" t="s">
        <v>269</v>
      </c>
      <c r="D63" s="100"/>
      <c r="E63" s="100"/>
      <c r="F63" s="100"/>
      <c r="G63" s="100"/>
      <c r="H63" s="193"/>
      <c r="I63" s="11"/>
      <c r="J63" s="11"/>
      <c r="K63" s="11"/>
      <c r="L63" s="11"/>
      <c r="M63" s="11"/>
      <c r="N63" s="11"/>
      <c r="O63" s="11"/>
      <c r="P63" s="11"/>
      <c r="Q63" s="11"/>
      <c r="R63" s="11"/>
      <c r="S63" s="11"/>
      <c r="T63" s="11"/>
    </row>
    <row r="64" spans="2:20" x14ac:dyDescent="0.25">
      <c r="B64" s="89">
        <v>1.1000000000000001</v>
      </c>
      <c r="C64" s="99" t="s">
        <v>228</v>
      </c>
      <c r="D64" s="99"/>
      <c r="E64" s="99"/>
      <c r="F64" s="99"/>
      <c r="G64" s="99"/>
      <c r="H64" s="193"/>
      <c r="I64" s="11"/>
      <c r="J64" s="11"/>
      <c r="K64" s="11"/>
      <c r="L64" s="11"/>
      <c r="M64" s="11"/>
      <c r="N64" s="11"/>
      <c r="O64" s="11"/>
      <c r="P64" s="11"/>
      <c r="Q64" s="11"/>
      <c r="R64" s="11"/>
      <c r="S64" s="11"/>
      <c r="T64" s="11"/>
    </row>
    <row r="65" spans="2:20" x14ac:dyDescent="0.25">
      <c r="B65" s="89">
        <v>1.2</v>
      </c>
      <c r="C65" s="99" t="s">
        <v>230</v>
      </c>
      <c r="D65" s="99"/>
      <c r="E65" s="99"/>
      <c r="F65" s="99"/>
      <c r="G65" s="99"/>
      <c r="H65" s="193"/>
      <c r="I65" s="11"/>
      <c r="J65" s="11"/>
      <c r="K65" s="11"/>
      <c r="L65" s="11"/>
      <c r="M65" s="11"/>
      <c r="N65" s="11"/>
      <c r="O65" s="11"/>
      <c r="P65" s="11"/>
      <c r="Q65" s="11"/>
      <c r="R65" s="11"/>
      <c r="S65" s="11"/>
      <c r="T65" s="11"/>
    </row>
    <row r="66" spans="2:20" x14ac:dyDescent="0.25">
      <c r="B66" s="89">
        <v>1.3</v>
      </c>
      <c r="C66" s="99" t="s">
        <v>270</v>
      </c>
      <c r="D66" s="99"/>
      <c r="E66" s="99"/>
      <c r="F66" s="99"/>
      <c r="G66" s="99"/>
      <c r="H66" s="193"/>
      <c r="I66" s="11"/>
      <c r="J66" s="11"/>
      <c r="K66" s="11"/>
      <c r="L66" s="11"/>
      <c r="M66" s="11"/>
      <c r="N66" s="11"/>
      <c r="O66" s="11"/>
      <c r="P66" s="11"/>
      <c r="Q66" s="11"/>
      <c r="R66" s="11"/>
      <c r="S66" s="11"/>
      <c r="T66" s="11"/>
    </row>
    <row r="67" spans="2:20" x14ac:dyDescent="0.25">
      <c r="B67" s="165">
        <v>2</v>
      </c>
      <c r="C67" s="100" t="s">
        <v>271</v>
      </c>
      <c r="D67" s="100"/>
      <c r="E67" s="100"/>
      <c r="F67" s="100"/>
      <c r="G67" s="100"/>
      <c r="H67" s="193"/>
      <c r="I67" s="11"/>
      <c r="J67" s="11"/>
      <c r="K67" s="11"/>
      <c r="L67" s="11"/>
      <c r="M67" s="11"/>
      <c r="N67" s="11"/>
      <c r="O67" s="11"/>
      <c r="P67" s="11"/>
      <c r="Q67" s="11"/>
      <c r="R67" s="11"/>
      <c r="S67" s="11"/>
      <c r="T67" s="11"/>
    </row>
    <row r="68" spans="2:20" x14ac:dyDescent="0.25">
      <c r="B68" s="89">
        <v>2.1</v>
      </c>
      <c r="C68" s="99" t="s">
        <v>228</v>
      </c>
      <c r="D68" s="99"/>
      <c r="E68" s="99"/>
      <c r="F68" s="99"/>
      <c r="G68" s="99"/>
      <c r="H68" s="193"/>
      <c r="I68" s="11"/>
      <c r="J68" s="11"/>
      <c r="K68" s="11"/>
      <c r="L68" s="11"/>
      <c r="M68" s="11"/>
      <c r="N68" s="11"/>
      <c r="O68" s="11"/>
      <c r="P68" s="11"/>
      <c r="Q68" s="11"/>
      <c r="R68" s="11"/>
      <c r="S68" s="11"/>
      <c r="T68" s="11"/>
    </row>
    <row r="69" spans="2:20" x14ac:dyDescent="0.25">
      <c r="B69" s="89">
        <v>2.2000000000000002</v>
      </c>
      <c r="C69" s="99" t="s">
        <v>230</v>
      </c>
      <c r="D69" s="99"/>
      <c r="E69" s="99"/>
      <c r="F69" s="99"/>
      <c r="G69" s="99"/>
      <c r="H69" s="193"/>
      <c r="I69" s="11"/>
      <c r="J69" s="11"/>
      <c r="K69" s="11"/>
      <c r="L69" s="11"/>
      <c r="M69" s="11"/>
      <c r="N69" s="11"/>
      <c r="O69" s="11"/>
      <c r="P69" s="11"/>
      <c r="Q69" s="11"/>
      <c r="R69" s="11"/>
      <c r="S69" s="11"/>
      <c r="T69" s="11"/>
    </row>
    <row r="70" spans="2:20" x14ac:dyDescent="0.25">
      <c r="B70" s="165">
        <v>3</v>
      </c>
      <c r="C70" s="100" t="s">
        <v>272</v>
      </c>
      <c r="D70" s="100"/>
      <c r="E70" s="100"/>
      <c r="F70" s="100"/>
      <c r="G70" s="100"/>
      <c r="H70" s="193"/>
      <c r="I70" s="11"/>
      <c r="J70" s="11"/>
      <c r="K70" s="11"/>
      <c r="L70" s="11"/>
      <c r="M70" s="11"/>
      <c r="N70" s="11"/>
      <c r="O70" s="11"/>
      <c r="P70" s="11"/>
      <c r="Q70" s="11"/>
      <c r="R70" s="11"/>
      <c r="S70" s="11"/>
      <c r="T70" s="11"/>
    </row>
    <row r="71" spans="2:20" x14ac:dyDescent="0.25">
      <c r="B71" s="89">
        <v>3.1</v>
      </c>
      <c r="C71" s="99" t="s">
        <v>228</v>
      </c>
      <c r="D71" s="99"/>
      <c r="E71" s="99"/>
      <c r="F71" s="99"/>
      <c r="G71" s="99"/>
      <c r="H71" s="193"/>
      <c r="I71" s="11"/>
      <c r="J71" s="11"/>
      <c r="K71" s="11"/>
      <c r="L71" s="11"/>
      <c r="M71" s="11"/>
      <c r="N71" s="11"/>
      <c r="O71" s="11"/>
      <c r="P71" s="11"/>
      <c r="Q71" s="11"/>
      <c r="R71" s="11"/>
      <c r="S71" s="11"/>
      <c r="T71" s="11"/>
    </row>
    <row r="72" spans="2:20" x14ac:dyDescent="0.25">
      <c r="B72" s="89">
        <v>3.2</v>
      </c>
      <c r="C72" s="99" t="s">
        <v>230</v>
      </c>
      <c r="D72" s="99"/>
      <c r="E72" s="99"/>
      <c r="F72" s="99"/>
      <c r="G72" s="99"/>
      <c r="H72" s="193"/>
      <c r="I72" s="11"/>
      <c r="J72" s="11"/>
      <c r="K72" s="11"/>
      <c r="L72" s="11"/>
      <c r="M72" s="11"/>
      <c r="N72" s="11"/>
      <c r="O72" s="11"/>
      <c r="P72" s="11"/>
      <c r="Q72" s="11"/>
      <c r="R72" s="11"/>
      <c r="S72" s="11"/>
      <c r="T72" s="11"/>
    </row>
    <row r="73" spans="2:20" x14ac:dyDescent="0.25">
      <c r="B73" s="89">
        <v>3.3000000000000003</v>
      </c>
      <c r="C73" s="99" t="s">
        <v>270</v>
      </c>
      <c r="D73" s="99"/>
      <c r="E73" s="99"/>
      <c r="F73" s="99"/>
      <c r="G73" s="99"/>
      <c r="H73" s="193"/>
      <c r="I73" s="11"/>
      <c r="J73" s="11"/>
      <c r="K73" s="11"/>
      <c r="L73" s="11"/>
      <c r="M73" s="11"/>
      <c r="N73" s="11"/>
      <c r="O73" s="11"/>
      <c r="P73" s="11"/>
      <c r="Q73" s="11"/>
      <c r="R73" s="11"/>
      <c r="S73" s="11"/>
      <c r="T73" s="11"/>
    </row>
    <row r="74" spans="2:20" x14ac:dyDescent="0.25">
      <c r="B74" s="165">
        <v>4</v>
      </c>
      <c r="C74" s="91" t="s">
        <v>985</v>
      </c>
      <c r="D74" s="91"/>
      <c r="E74" s="91"/>
      <c r="F74" s="91"/>
      <c r="G74" s="91"/>
      <c r="H74" s="193"/>
      <c r="I74" s="11"/>
      <c r="J74" s="11"/>
      <c r="K74" s="11"/>
      <c r="L74" s="11"/>
      <c r="M74" s="11"/>
      <c r="N74" s="11"/>
      <c r="O74" s="11"/>
      <c r="P74" s="11"/>
      <c r="Q74" s="11"/>
      <c r="R74" s="11"/>
      <c r="S74" s="11"/>
      <c r="T74" s="11"/>
    </row>
    <row r="76" spans="2:20" x14ac:dyDescent="0.25">
      <c r="B76" s="78" t="s">
        <v>280</v>
      </c>
      <c r="C76" s="72"/>
      <c r="D76" s="72"/>
      <c r="E76" s="72"/>
      <c r="F76" s="72"/>
      <c r="G76" s="72"/>
      <c r="H76" s="186"/>
      <c r="I76" s="187"/>
      <c r="J76" s="186"/>
      <c r="K76" s="186"/>
      <c r="L76" s="186"/>
    </row>
    <row r="77" spans="2:20" x14ac:dyDescent="0.25">
      <c r="B77" s="693" t="s">
        <v>1</v>
      </c>
      <c r="C77" s="693" t="s">
        <v>2</v>
      </c>
      <c r="D77" s="693" t="s">
        <v>1056</v>
      </c>
      <c r="E77" s="693" t="s">
        <v>264</v>
      </c>
      <c r="F77" s="693" t="s">
        <v>289</v>
      </c>
      <c r="G77" s="693" t="s">
        <v>290</v>
      </c>
      <c r="H77" s="693" t="s">
        <v>984</v>
      </c>
      <c r="I77" s="693"/>
      <c r="J77" s="693"/>
      <c r="K77" s="693"/>
      <c r="L77" s="693"/>
      <c r="M77" s="693"/>
      <c r="N77" s="693"/>
      <c r="O77" s="693"/>
      <c r="P77" s="693"/>
      <c r="Q77" s="693"/>
      <c r="R77" s="693"/>
      <c r="S77" s="693"/>
      <c r="T77" s="693"/>
    </row>
    <row r="78" spans="2:20" x14ac:dyDescent="0.25">
      <c r="B78" s="693"/>
      <c r="C78" s="693"/>
      <c r="D78" s="693"/>
      <c r="E78" s="693"/>
      <c r="F78" s="693"/>
      <c r="G78" s="693"/>
      <c r="H78" s="307" t="s">
        <v>181</v>
      </c>
      <c r="I78" s="307" t="s">
        <v>182</v>
      </c>
      <c r="J78" s="307" t="s">
        <v>183</v>
      </c>
      <c r="K78" s="307" t="s">
        <v>184</v>
      </c>
      <c r="L78" s="307" t="s">
        <v>185</v>
      </c>
      <c r="M78" s="307" t="s">
        <v>186</v>
      </c>
      <c r="N78" s="307" t="s">
        <v>187</v>
      </c>
      <c r="O78" s="307" t="s">
        <v>188</v>
      </c>
      <c r="P78" s="307" t="s">
        <v>189</v>
      </c>
      <c r="Q78" s="307" t="s">
        <v>190</v>
      </c>
      <c r="R78" s="307" t="s">
        <v>191</v>
      </c>
      <c r="S78" s="307" t="s">
        <v>192</v>
      </c>
      <c r="T78" s="307" t="s">
        <v>86</v>
      </c>
    </row>
    <row r="79" spans="2:20" x14ac:dyDescent="0.25">
      <c r="B79" s="190"/>
      <c r="C79" s="190"/>
      <c r="D79" s="190"/>
      <c r="E79" s="190"/>
      <c r="F79" s="190"/>
      <c r="G79" s="190"/>
      <c r="H79" s="156"/>
      <c r="I79" s="156"/>
      <c r="J79" s="156"/>
      <c r="K79" s="156"/>
      <c r="L79" s="156"/>
      <c r="M79" s="156"/>
      <c r="N79" s="156"/>
      <c r="O79" s="156"/>
      <c r="P79" s="156"/>
      <c r="Q79" s="156"/>
      <c r="R79" s="156"/>
      <c r="S79" s="156"/>
      <c r="T79" s="156"/>
    </row>
    <row r="80" spans="2:20" x14ac:dyDescent="0.25">
      <c r="B80" s="190" t="s">
        <v>265</v>
      </c>
      <c r="C80" s="190" t="s">
        <v>266</v>
      </c>
      <c r="D80" s="190"/>
      <c r="E80" s="190"/>
      <c r="F80" s="190"/>
      <c r="G80" s="190"/>
      <c r="H80" s="156"/>
      <c r="I80" s="156"/>
      <c r="J80" s="156"/>
      <c r="K80" s="156"/>
      <c r="L80" s="156"/>
      <c r="M80" s="156"/>
      <c r="N80" s="156"/>
      <c r="O80" s="156"/>
      <c r="P80" s="156"/>
      <c r="Q80" s="156"/>
      <c r="R80" s="156"/>
      <c r="S80" s="156"/>
      <c r="T80" s="156"/>
    </row>
    <row r="81" spans="2:20" x14ac:dyDescent="0.25">
      <c r="B81" s="89">
        <v>1</v>
      </c>
      <c r="C81" s="191" t="s">
        <v>85</v>
      </c>
      <c r="D81" s="191"/>
      <c r="E81" s="192"/>
      <c r="F81" s="192"/>
      <c r="G81" s="192"/>
      <c r="H81" s="193"/>
      <c r="I81" s="194"/>
      <c r="J81" s="194"/>
      <c r="K81" s="194"/>
      <c r="L81" s="194"/>
      <c r="M81" s="194"/>
      <c r="N81" s="11"/>
      <c r="O81" s="11"/>
      <c r="P81" s="11"/>
      <c r="Q81" s="11"/>
      <c r="R81" s="11"/>
      <c r="S81" s="11"/>
      <c r="T81" s="11"/>
    </row>
    <row r="82" spans="2:20" x14ac:dyDescent="0.25">
      <c r="B82" s="89">
        <v>2</v>
      </c>
      <c r="C82" s="191" t="s">
        <v>267</v>
      </c>
      <c r="D82" s="191"/>
      <c r="E82" s="192"/>
      <c r="F82" s="192"/>
      <c r="G82" s="192"/>
      <c r="H82" s="193"/>
      <c r="I82" s="11"/>
      <c r="J82" s="11"/>
      <c r="K82" s="11"/>
      <c r="L82" s="11"/>
      <c r="M82" s="11"/>
      <c r="N82" s="11"/>
      <c r="O82" s="11"/>
      <c r="P82" s="11"/>
      <c r="Q82" s="11"/>
      <c r="R82" s="11"/>
      <c r="S82" s="11"/>
      <c r="T82" s="11"/>
    </row>
    <row r="83" spans="2:20" x14ac:dyDescent="0.25">
      <c r="B83" s="89"/>
      <c r="C83" s="191"/>
      <c r="D83" s="191"/>
      <c r="E83" s="191"/>
      <c r="F83" s="191"/>
      <c r="G83" s="191"/>
      <c r="H83" s="193"/>
      <c r="I83" s="11"/>
      <c r="J83" s="11"/>
      <c r="K83" s="11"/>
      <c r="L83" s="11"/>
      <c r="M83" s="11"/>
      <c r="N83" s="11"/>
      <c r="O83" s="11"/>
      <c r="P83" s="11"/>
      <c r="Q83" s="11"/>
      <c r="R83" s="11"/>
      <c r="S83" s="11"/>
      <c r="T83" s="11"/>
    </row>
    <row r="84" spans="2:20" x14ac:dyDescent="0.25">
      <c r="B84" s="190" t="s">
        <v>268</v>
      </c>
      <c r="C84" s="100" t="s">
        <v>1689</v>
      </c>
      <c r="D84" s="100"/>
      <c r="E84" s="100"/>
      <c r="F84" s="100"/>
      <c r="G84" s="100"/>
      <c r="H84" s="193"/>
      <c r="I84" s="11"/>
      <c r="J84" s="11"/>
      <c r="K84" s="11"/>
      <c r="L84" s="11"/>
      <c r="M84" s="11"/>
      <c r="N84" s="11"/>
      <c r="O84" s="11"/>
      <c r="P84" s="11"/>
      <c r="Q84" s="11"/>
      <c r="R84" s="11"/>
      <c r="S84" s="11"/>
      <c r="T84" s="11"/>
    </row>
    <row r="85" spans="2:20" x14ac:dyDescent="0.25">
      <c r="B85" s="165">
        <v>1</v>
      </c>
      <c r="C85" s="100" t="s">
        <v>269</v>
      </c>
      <c r="D85" s="100"/>
      <c r="E85" s="100"/>
      <c r="F85" s="100"/>
      <c r="G85" s="100"/>
      <c r="H85" s="193"/>
      <c r="I85" s="11"/>
      <c r="J85" s="11"/>
      <c r="K85" s="11"/>
      <c r="L85" s="11"/>
      <c r="M85" s="11"/>
      <c r="N85" s="11"/>
      <c r="O85" s="11"/>
      <c r="P85" s="11"/>
      <c r="Q85" s="11"/>
      <c r="R85" s="11"/>
      <c r="S85" s="11"/>
      <c r="T85" s="11"/>
    </row>
    <row r="86" spans="2:20" x14ac:dyDescent="0.25">
      <c r="B86" s="89">
        <v>1.1000000000000001</v>
      </c>
      <c r="C86" s="99" t="s">
        <v>228</v>
      </c>
      <c r="D86" s="99"/>
      <c r="E86" s="99"/>
      <c r="F86" s="99"/>
      <c r="G86" s="99"/>
      <c r="H86" s="193"/>
      <c r="I86" s="11"/>
      <c r="J86" s="11"/>
      <c r="K86" s="11"/>
      <c r="L86" s="11"/>
      <c r="M86" s="11"/>
      <c r="N86" s="11"/>
      <c r="O86" s="11"/>
      <c r="P86" s="11"/>
      <c r="Q86" s="11"/>
      <c r="R86" s="11"/>
      <c r="S86" s="11"/>
      <c r="T86" s="11"/>
    </row>
    <row r="87" spans="2:20" x14ac:dyDescent="0.25">
      <c r="B87" s="89">
        <v>1.2</v>
      </c>
      <c r="C87" s="99" t="s">
        <v>230</v>
      </c>
      <c r="D87" s="99"/>
      <c r="E87" s="99"/>
      <c r="F87" s="99"/>
      <c r="G87" s="99"/>
      <c r="H87" s="193"/>
      <c r="I87" s="11"/>
      <c r="J87" s="11"/>
      <c r="K87" s="11"/>
      <c r="L87" s="11"/>
      <c r="M87" s="11"/>
      <c r="N87" s="11"/>
      <c r="O87" s="11"/>
      <c r="P87" s="11"/>
      <c r="Q87" s="11"/>
      <c r="R87" s="11"/>
      <c r="S87" s="11"/>
      <c r="T87" s="11"/>
    </row>
    <row r="88" spans="2:20" x14ac:dyDescent="0.25">
      <c r="B88" s="89">
        <v>1.3</v>
      </c>
      <c r="C88" s="99" t="s">
        <v>270</v>
      </c>
      <c r="D88" s="99"/>
      <c r="E88" s="99"/>
      <c r="F88" s="99"/>
      <c r="G88" s="99"/>
      <c r="H88" s="193"/>
      <c r="I88" s="11"/>
      <c r="J88" s="11"/>
      <c r="K88" s="11"/>
      <c r="L88" s="11"/>
      <c r="M88" s="11"/>
      <c r="N88" s="11"/>
      <c r="O88" s="11"/>
      <c r="P88" s="11"/>
      <c r="Q88" s="11"/>
      <c r="R88" s="11"/>
      <c r="S88" s="11"/>
      <c r="T88" s="11"/>
    </row>
    <row r="89" spans="2:20" x14ac:dyDescent="0.25">
      <c r="B89" s="165">
        <v>2</v>
      </c>
      <c r="C89" s="100" t="s">
        <v>271</v>
      </c>
      <c r="D89" s="100"/>
      <c r="E89" s="100"/>
      <c r="F89" s="100"/>
      <c r="G89" s="100"/>
      <c r="H89" s="193"/>
      <c r="I89" s="11"/>
      <c r="J89" s="11"/>
      <c r="K89" s="11"/>
      <c r="L89" s="11"/>
      <c r="M89" s="11"/>
      <c r="N89" s="11"/>
      <c r="O89" s="11"/>
      <c r="P89" s="11"/>
      <c r="Q89" s="11"/>
      <c r="R89" s="11"/>
      <c r="S89" s="11"/>
      <c r="T89" s="11"/>
    </row>
    <row r="90" spans="2:20" x14ac:dyDescent="0.25">
      <c r="B90" s="89">
        <v>2.1</v>
      </c>
      <c r="C90" s="99" t="s">
        <v>228</v>
      </c>
      <c r="D90" s="99"/>
      <c r="E90" s="99"/>
      <c r="F90" s="99"/>
      <c r="G90" s="99"/>
      <c r="H90" s="193"/>
      <c r="I90" s="11"/>
      <c r="J90" s="11"/>
      <c r="K90" s="11"/>
      <c r="L90" s="11"/>
      <c r="M90" s="11"/>
      <c r="N90" s="11"/>
      <c r="O90" s="11"/>
      <c r="P90" s="11"/>
      <c r="Q90" s="11"/>
      <c r="R90" s="11"/>
      <c r="S90" s="11"/>
      <c r="T90" s="11"/>
    </row>
    <row r="91" spans="2:20" x14ac:dyDescent="0.25">
      <c r="B91" s="89">
        <v>2.2000000000000002</v>
      </c>
      <c r="C91" s="99" t="s">
        <v>230</v>
      </c>
      <c r="D91" s="99"/>
      <c r="E91" s="99"/>
      <c r="F91" s="99"/>
      <c r="G91" s="99"/>
      <c r="H91" s="193"/>
      <c r="I91" s="11"/>
      <c r="J91" s="11"/>
      <c r="K91" s="11"/>
      <c r="L91" s="11"/>
      <c r="M91" s="11"/>
      <c r="N91" s="11"/>
      <c r="O91" s="11"/>
      <c r="P91" s="11"/>
      <c r="Q91" s="11"/>
      <c r="R91" s="11"/>
      <c r="S91" s="11"/>
      <c r="T91" s="11"/>
    </row>
    <row r="92" spans="2:20" x14ac:dyDescent="0.25">
      <c r="B92" s="165">
        <v>3</v>
      </c>
      <c r="C92" s="100" t="s">
        <v>272</v>
      </c>
      <c r="D92" s="100"/>
      <c r="E92" s="100"/>
      <c r="F92" s="100"/>
      <c r="G92" s="100"/>
      <c r="H92" s="193"/>
      <c r="I92" s="11"/>
      <c r="J92" s="11"/>
      <c r="K92" s="11"/>
      <c r="L92" s="11"/>
      <c r="M92" s="11"/>
      <c r="N92" s="11"/>
      <c r="O92" s="11"/>
      <c r="P92" s="11"/>
      <c r="Q92" s="11"/>
      <c r="R92" s="11"/>
      <c r="S92" s="11"/>
      <c r="T92" s="11"/>
    </row>
    <row r="93" spans="2:20" x14ac:dyDescent="0.25">
      <c r="B93" s="89">
        <v>3.1</v>
      </c>
      <c r="C93" s="99" t="s">
        <v>228</v>
      </c>
      <c r="D93" s="99"/>
      <c r="E93" s="99"/>
      <c r="F93" s="99"/>
      <c r="G93" s="99"/>
      <c r="H93" s="193"/>
      <c r="I93" s="11"/>
      <c r="J93" s="11"/>
      <c r="K93" s="11"/>
      <c r="L93" s="11"/>
      <c r="M93" s="11"/>
      <c r="N93" s="11"/>
      <c r="O93" s="11"/>
      <c r="P93" s="11"/>
      <c r="Q93" s="11"/>
      <c r="R93" s="11"/>
      <c r="S93" s="11"/>
      <c r="T93" s="11"/>
    </row>
    <row r="94" spans="2:20" x14ac:dyDescent="0.25">
      <c r="B94" s="89">
        <v>3.2</v>
      </c>
      <c r="C94" s="99" t="s">
        <v>230</v>
      </c>
      <c r="D94" s="99"/>
      <c r="E94" s="99"/>
      <c r="F94" s="99"/>
      <c r="G94" s="99"/>
      <c r="H94" s="193"/>
      <c r="I94" s="11"/>
      <c r="J94" s="11"/>
      <c r="K94" s="11"/>
      <c r="L94" s="11"/>
      <c r="M94" s="11"/>
      <c r="N94" s="11"/>
      <c r="O94" s="11"/>
      <c r="P94" s="11"/>
      <c r="Q94" s="11"/>
      <c r="R94" s="11"/>
      <c r="S94" s="11"/>
      <c r="T94" s="11"/>
    </row>
    <row r="95" spans="2:20" x14ac:dyDescent="0.25">
      <c r="B95" s="89">
        <v>3.3000000000000003</v>
      </c>
      <c r="C95" s="99" t="s">
        <v>270</v>
      </c>
      <c r="D95" s="99"/>
      <c r="E95" s="99"/>
      <c r="F95" s="99"/>
      <c r="G95" s="99"/>
      <c r="H95" s="193"/>
      <c r="I95" s="11"/>
      <c r="J95" s="11"/>
      <c r="K95" s="11"/>
      <c r="L95" s="11"/>
      <c r="M95" s="11"/>
      <c r="N95" s="11"/>
      <c r="O95" s="11"/>
      <c r="P95" s="11"/>
      <c r="Q95" s="11"/>
      <c r="R95" s="11"/>
      <c r="S95" s="11"/>
      <c r="T95" s="11"/>
    </row>
    <row r="96" spans="2:20" x14ac:dyDescent="0.25">
      <c r="B96" s="165">
        <v>4</v>
      </c>
      <c r="C96" s="91" t="s">
        <v>273</v>
      </c>
      <c r="D96" s="91"/>
      <c r="E96" s="91"/>
      <c r="F96" s="91"/>
      <c r="G96" s="91"/>
      <c r="H96" s="193"/>
      <c r="I96" s="11"/>
      <c r="J96" s="11"/>
      <c r="K96" s="11"/>
      <c r="L96" s="11"/>
      <c r="M96" s="11"/>
      <c r="N96" s="11"/>
      <c r="O96" s="11"/>
      <c r="P96" s="11"/>
      <c r="Q96" s="11"/>
      <c r="R96" s="11"/>
      <c r="S96" s="11"/>
      <c r="T96" s="11"/>
    </row>
    <row r="98" spans="2:20" x14ac:dyDescent="0.25">
      <c r="B98" s="78" t="s">
        <v>281</v>
      </c>
      <c r="C98" s="72"/>
      <c r="D98" s="72"/>
      <c r="E98" s="72"/>
      <c r="F98" s="72"/>
      <c r="G98" s="72"/>
      <c r="H98" s="186"/>
      <c r="I98" s="187"/>
      <c r="J98" s="186"/>
      <c r="K98" s="186"/>
      <c r="L98" s="186"/>
    </row>
    <row r="99" spans="2:20" x14ac:dyDescent="0.25">
      <c r="B99" s="693" t="s">
        <v>1</v>
      </c>
      <c r="C99" s="693" t="s">
        <v>2</v>
      </c>
      <c r="D99" s="693" t="s">
        <v>1056</v>
      </c>
      <c r="E99" s="693" t="s">
        <v>264</v>
      </c>
      <c r="F99" s="693" t="s">
        <v>289</v>
      </c>
      <c r="G99" s="693" t="s">
        <v>290</v>
      </c>
      <c r="H99" s="693" t="s">
        <v>984</v>
      </c>
      <c r="I99" s="693"/>
      <c r="J99" s="693"/>
      <c r="K99" s="693"/>
      <c r="L99" s="693"/>
      <c r="M99" s="693"/>
      <c r="N99" s="693"/>
      <c r="O99" s="693"/>
      <c r="P99" s="693"/>
      <c r="Q99" s="693"/>
      <c r="R99" s="693"/>
      <c r="S99" s="693"/>
      <c r="T99" s="693"/>
    </row>
    <row r="100" spans="2:20" x14ac:dyDescent="0.25">
      <c r="B100" s="693"/>
      <c r="C100" s="693"/>
      <c r="D100" s="693"/>
      <c r="E100" s="693"/>
      <c r="F100" s="693"/>
      <c r="G100" s="693"/>
      <c r="H100" s="307" t="s">
        <v>181</v>
      </c>
      <c r="I100" s="307" t="s">
        <v>182</v>
      </c>
      <c r="J100" s="307" t="s">
        <v>183</v>
      </c>
      <c r="K100" s="307" t="s">
        <v>184</v>
      </c>
      <c r="L100" s="307" t="s">
        <v>185</v>
      </c>
      <c r="M100" s="307" t="s">
        <v>186</v>
      </c>
      <c r="N100" s="307" t="s">
        <v>187</v>
      </c>
      <c r="O100" s="307" t="s">
        <v>188</v>
      </c>
      <c r="P100" s="307" t="s">
        <v>189</v>
      </c>
      <c r="Q100" s="307" t="s">
        <v>190</v>
      </c>
      <c r="R100" s="307" t="s">
        <v>191</v>
      </c>
      <c r="S100" s="307" t="s">
        <v>192</v>
      </c>
      <c r="T100" s="307" t="s">
        <v>86</v>
      </c>
    </row>
    <row r="101" spans="2:20" x14ac:dyDescent="0.25">
      <c r="B101" s="190"/>
      <c r="C101" s="190"/>
      <c r="D101" s="190"/>
      <c r="E101" s="190"/>
      <c r="F101" s="190"/>
      <c r="G101" s="190"/>
      <c r="H101" s="156"/>
      <c r="I101" s="156"/>
      <c r="J101" s="156"/>
      <c r="K101" s="156"/>
      <c r="L101" s="156"/>
      <c r="M101" s="156"/>
      <c r="N101" s="156"/>
      <c r="O101" s="156"/>
      <c r="P101" s="156"/>
      <c r="Q101" s="156"/>
      <c r="R101" s="156"/>
      <c r="S101" s="156"/>
      <c r="T101" s="156"/>
    </row>
    <row r="102" spans="2:20" x14ac:dyDescent="0.25">
      <c r="B102" s="190" t="s">
        <v>265</v>
      </c>
      <c r="C102" s="190" t="s">
        <v>266</v>
      </c>
      <c r="D102" s="190"/>
      <c r="E102" s="190"/>
      <c r="F102" s="190"/>
      <c r="G102" s="190"/>
      <c r="H102" s="156"/>
      <c r="I102" s="156"/>
      <c r="J102" s="156"/>
      <c r="K102" s="156"/>
      <c r="L102" s="156"/>
      <c r="M102" s="156"/>
      <c r="N102" s="156"/>
      <c r="O102" s="156"/>
      <c r="P102" s="156"/>
      <c r="Q102" s="156"/>
      <c r="R102" s="156"/>
      <c r="S102" s="156"/>
      <c r="T102" s="156"/>
    </row>
    <row r="103" spans="2:20" x14ac:dyDescent="0.25">
      <c r="B103" s="89">
        <v>1</v>
      </c>
      <c r="C103" s="191" t="s">
        <v>85</v>
      </c>
      <c r="D103" s="191"/>
      <c r="E103" s="192"/>
      <c r="F103" s="192"/>
      <c r="G103" s="192"/>
      <c r="H103" s="193"/>
      <c r="I103" s="194"/>
      <c r="J103" s="194"/>
      <c r="K103" s="194"/>
      <c r="L103" s="194"/>
      <c r="M103" s="194"/>
      <c r="N103" s="11"/>
      <c r="O103" s="11"/>
      <c r="P103" s="11"/>
      <c r="Q103" s="11"/>
      <c r="R103" s="11"/>
      <c r="S103" s="11"/>
      <c r="T103" s="11"/>
    </row>
    <row r="104" spans="2:20" x14ac:dyDescent="0.25">
      <c r="B104" s="89">
        <v>2</v>
      </c>
      <c r="C104" s="191" t="s">
        <v>267</v>
      </c>
      <c r="D104" s="191"/>
      <c r="E104" s="192"/>
      <c r="F104" s="192"/>
      <c r="G104" s="192"/>
      <c r="H104" s="193"/>
      <c r="I104" s="11"/>
      <c r="J104" s="11"/>
      <c r="K104" s="11"/>
      <c r="L104" s="11"/>
      <c r="M104" s="11"/>
      <c r="N104" s="11"/>
      <c r="O104" s="11"/>
      <c r="P104" s="11"/>
      <c r="Q104" s="11"/>
      <c r="R104" s="11"/>
      <c r="S104" s="11"/>
      <c r="T104" s="11"/>
    </row>
    <row r="105" spans="2:20" x14ac:dyDescent="0.25">
      <c r="B105" s="89"/>
      <c r="C105" s="191"/>
      <c r="D105" s="191"/>
      <c r="E105" s="191"/>
      <c r="F105" s="191"/>
      <c r="G105" s="191"/>
      <c r="H105" s="193"/>
      <c r="I105" s="11"/>
      <c r="J105" s="11"/>
      <c r="K105" s="11"/>
      <c r="L105" s="11"/>
      <c r="M105" s="11"/>
      <c r="N105" s="11"/>
      <c r="O105" s="11"/>
      <c r="P105" s="11"/>
      <c r="Q105" s="11"/>
      <c r="R105" s="11"/>
      <c r="S105" s="11"/>
      <c r="T105" s="11"/>
    </row>
    <row r="106" spans="2:20" x14ac:dyDescent="0.25">
      <c r="B106" s="190" t="s">
        <v>268</v>
      </c>
      <c r="C106" s="100" t="s">
        <v>1689</v>
      </c>
      <c r="D106" s="100"/>
      <c r="E106" s="100"/>
      <c r="F106" s="100"/>
      <c r="G106" s="100"/>
      <c r="H106" s="193"/>
      <c r="I106" s="11"/>
      <c r="J106" s="11"/>
      <c r="K106" s="11"/>
      <c r="L106" s="11"/>
      <c r="M106" s="11"/>
      <c r="N106" s="11"/>
      <c r="O106" s="11"/>
      <c r="P106" s="11"/>
      <c r="Q106" s="11"/>
      <c r="R106" s="11"/>
      <c r="S106" s="11"/>
      <c r="T106" s="11"/>
    </row>
    <row r="107" spans="2:20" x14ac:dyDescent="0.25">
      <c r="B107" s="165">
        <v>1</v>
      </c>
      <c r="C107" s="100" t="s">
        <v>269</v>
      </c>
      <c r="D107" s="100"/>
      <c r="E107" s="100"/>
      <c r="F107" s="100"/>
      <c r="G107" s="100"/>
      <c r="H107" s="193"/>
      <c r="I107" s="11"/>
      <c r="J107" s="11"/>
      <c r="K107" s="11"/>
      <c r="L107" s="11"/>
      <c r="M107" s="11"/>
      <c r="N107" s="11"/>
      <c r="O107" s="11"/>
      <c r="P107" s="11"/>
      <c r="Q107" s="11"/>
      <c r="R107" s="11"/>
      <c r="S107" s="11"/>
      <c r="T107" s="11"/>
    </row>
    <row r="108" spans="2:20" x14ac:dyDescent="0.25">
      <c r="B108" s="89">
        <v>1.1000000000000001</v>
      </c>
      <c r="C108" s="99" t="s">
        <v>228</v>
      </c>
      <c r="D108" s="99"/>
      <c r="E108" s="99"/>
      <c r="F108" s="99"/>
      <c r="G108" s="99"/>
      <c r="H108" s="193"/>
      <c r="I108" s="11"/>
      <c r="J108" s="11"/>
      <c r="K108" s="11"/>
      <c r="L108" s="11"/>
      <c r="M108" s="11"/>
      <c r="N108" s="11"/>
      <c r="O108" s="11"/>
      <c r="P108" s="11"/>
      <c r="Q108" s="11"/>
      <c r="R108" s="11"/>
      <c r="S108" s="11"/>
      <c r="T108" s="11"/>
    </row>
    <row r="109" spans="2:20" x14ac:dyDescent="0.25">
      <c r="B109" s="89">
        <v>1.2</v>
      </c>
      <c r="C109" s="99" t="s">
        <v>230</v>
      </c>
      <c r="D109" s="99"/>
      <c r="E109" s="99"/>
      <c r="F109" s="99"/>
      <c r="G109" s="99"/>
      <c r="H109" s="193"/>
      <c r="I109" s="11"/>
      <c r="J109" s="11"/>
      <c r="K109" s="11"/>
      <c r="L109" s="11"/>
      <c r="M109" s="11"/>
      <c r="N109" s="11"/>
      <c r="O109" s="11"/>
      <c r="P109" s="11"/>
      <c r="Q109" s="11"/>
      <c r="R109" s="11"/>
      <c r="S109" s="11"/>
      <c r="T109" s="11"/>
    </row>
    <row r="110" spans="2:20" x14ac:dyDescent="0.25">
      <c r="B110" s="89">
        <v>1.3</v>
      </c>
      <c r="C110" s="99" t="s">
        <v>270</v>
      </c>
      <c r="D110" s="99"/>
      <c r="E110" s="99"/>
      <c r="F110" s="99"/>
      <c r="G110" s="99"/>
      <c r="H110" s="193"/>
      <c r="I110" s="11"/>
      <c r="J110" s="11"/>
      <c r="K110" s="11"/>
      <c r="L110" s="11"/>
      <c r="M110" s="11"/>
      <c r="N110" s="11"/>
      <c r="O110" s="11"/>
      <c r="P110" s="11"/>
      <c r="Q110" s="11"/>
      <c r="R110" s="11"/>
      <c r="S110" s="11"/>
      <c r="T110" s="11"/>
    </row>
    <row r="111" spans="2:20" x14ac:dyDescent="0.25">
      <c r="B111" s="165">
        <v>2</v>
      </c>
      <c r="C111" s="100" t="s">
        <v>271</v>
      </c>
      <c r="D111" s="100"/>
      <c r="E111" s="100"/>
      <c r="F111" s="100"/>
      <c r="G111" s="100"/>
      <c r="H111" s="193"/>
      <c r="I111" s="11"/>
      <c r="J111" s="11"/>
      <c r="K111" s="11"/>
      <c r="L111" s="11"/>
      <c r="M111" s="11"/>
      <c r="N111" s="11"/>
      <c r="O111" s="11"/>
      <c r="P111" s="11"/>
      <c r="Q111" s="11"/>
      <c r="R111" s="11"/>
      <c r="S111" s="11"/>
      <c r="T111" s="11"/>
    </row>
    <row r="112" spans="2:20" x14ac:dyDescent="0.25">
      <c r="B112" s="89">
        <v>2.1</v>
      </c>
      <c r="C112" s="99" t="s">
        <v>228</v>
      </c>
      <c r="D112" s="99"/>
      <c r="E112" s="99"/>
      <c r="F112" s="99"/>
      <c r="G112" s="99"/>
      <c r="H112" s="193"/>
      <c r="I112" s="11"/>
      <c r="J112" s="11"/>
      <c r="K112" s="11"/>
      <c r="L112" s="11"/>
      <c r="M112" s="11"/>
      <c r="N112" s="11"/>
      <c r="O112" s="11"/>
      <c r="P112" s="11"/>
      <c r="Q112" s="11"/>
      <c r="R112" s="11"/>
      <c r="S112" s="11"/>
      <c r="T112" s="11"/>
    </row>
    <row r="113" spans="2:20" x14ac:dyDescent="0.25">
      <c r="B113" s="89">
        <v>2.2000000000000002</v>
      </c>
      <c r="C113" s="99" t="s">
        <v>230</v>
      </c>
      <c r="D113" s="99"/>
      <c r="E113" s="99"/>
      <c r="F113" s="99"/>
      <c r="G113" s="99"/>
      <c r="H113" s="193"/>
      <c r="I113" s="11"/>
      <c r="J113" s="11"/>
      <c r="K113" s="11"/>
      <c r="L113" s="11"/>
      <c r="M113" s="11"/>
      <c r="N113" s="11"/>
      <c r="O113" s="11"/>
      <c r="P113" s="11"/>
      <c r="Q113" s="11"/>
      <c r="R113" s="11"/>
      <c r="S113" s="11"/>
      <c r="T113" s="11"/>
    </row>
    <row r="114" spans="2:20" x14ac:dyDescent="0.25">
      <c r="B114" s="165">
        <v>3</v>
      </c>
      <c r="C114" s="100" t="s">
        <v>272</v>
      </c>
      <c r="D114" s="100"/>
      <c r="E114" s="100"/>
      <c r="F114" s="100"/>
      <c r="G114" s="100"/>
      <c r="H114" s="193"/>
      <c r="I114" s="11"/>
      <c r="J114" s="11"/>
      <c r="K114" s="11"/>
      <c r="L114" s="11"/>
      <c r="M114" s="11"/>
      <c r="N114" s="11"/>
      <c r="O114" s="11"/>
      <c r="P114" s="11"/>
      <c r="Q114" s="11"/>
      <c r="R114" s="11"/>
      <c r="S114" s="11"/>
      <c r="T114" s="11"/>
    </row>
    <row r="115" spans="2:20" x14ac:dyDescent="0.25">
      <c r="B115" s="89">
        <v>3.1</v>
      </c>
      <c r="C115" s="99" t="s">
        <v>228</v>
      </c>
      <c r="D115" s="99"/>
      <c r="E115" s="99"/>
      <c r="F115" s="99"/>
      <c r="G115" s="99"/>
      <c r="H115" s="193"/>
      <c r="I115" s="11"/>
      <c r="J115" s="11"/>
      <c r="K115" s="11"/>
      <c r="L115" s="11"/>
      <c r="M115" s="11"/>
      <c r="N115" s="11"/>
      <c r="O115" s="11"/>
      <c r="P115" s="11"/>
      <c r="Q115" s="11"/>
      <c r="R115" s="11"/>
      <c r="S115" s="11"/>
      <c r="T115" s="11"/>
    </row>
    <row r="116" spans="2:20" x14ac:dyDescent="0.25">
      <c r="B116" s="89">
        <v>3.2</v>
      </c>
      <c r="C116" s="99" t="s">
        <v>230</v>
      </c>
      <c r="D116" s="99"/>
      <c r="E116" s="99"/>
      <c r="F116" s="99"/>
      <c r="G116" s="99"/>
      <c r="H116" s="193"/>
      <c r="I116" s="11"/>
      <c r="J116" s="11"/>
      <c r="K116" s="11"/>
      <c r="L116" s="11"/>
      <c r="M116" s="11"/>
      <c r="N116" s="11"/>
      <c r="O116" s="11"/>
      <c r="P116" s="11"/>
      <c r="Q116" s="11"/>
      <c r="R116" s="11"/>
      <c r="S116" s="11"/>
      <c r="T116" s="11"/>
    </row>
    <row r="117" spans="2:20" x14ac:dyDescent="0.25">
      <c r="B117" s="89">
        <v>3.3000000000000003</v>
      </c>
      <c r="C117" s="99" t="s">
        <v>270</v>
      </c>
      <c r="D117" s="99"/>
      <c r="E117" s="99"/>
      <c r="F117" s="99"/>
      <c r="G117" s="99"/>
      <c r="H117" s="193"/>
      <c r="I117" s="11"/>
      <c r="J117" s="11"/>
      <c r="K117" s="11"/>
      <c r="L117" s="11"/>
      <c r="M117" s="11"/>
      <c r="N117" s="11"/>
      <c r="O117" s="11"/>
      <c r="P117" s="11"/>
      <c r="Q117" s="11"/>
      <c r="R117" s="11"/>
      <c r="S117" s="11"/>
      <c r="T117" s="11"/>
    </row>
    <row r="118" spans="2:20" x14ac:dyDescent="0.25">
      <c r="B118" s="165">
        <v>4</v>
      </c>
      <c r="C118" s="91" t="s">
        <v>273</v>
      </c>
      <c r="D118" s="91"/>
      <c r="E118" s="91"/>
      <c r="F118" s="91"/>
      <c r="G118" s="91"/>
      <c r="H118" s="193"/>
      <c r="I118" s="11"/>
      <c r="J118" s="11"/>
      <c r="K118" s="11"/>
      <c r="L118" s="11"/>
      <c r="M118" s="11"/>
      <c r="N118" s="11"/>
      <c r="O118" s="11"/>
      <c r="P118" s="11"/>
      <c r="Q118" s="11"/>
      <c r="R118" s="11"/>
      <c r="S118" s="11"/>
      <c r="T118" s="11"/>
    </row>
    <row r="120" spans="2:20" x14ac:dyDescent="0.25">
      <c r="B120" s="78" t="s">
        <v>282</v>
      </c>
      <c r="C120" s="72"/>
      <c r="D120" s="72"/>
      <c r="E120" s="72"/>
      <c r="F120" s="72"/>
      <c r="G120" s="72"/>
      <c r="H120" s="186"/>
      <c r="I120" s="187"/>
      <c r="J120" s="186"/>
      <c r="K120" s="186"/>
      <c r="L120" s="186"/>
    </row>
    <row r="121" spans="2:20" s="313" customFormat="1" ht="13.8" customHeight="1" x14ac:dyDescent="0.25">
      <c r="B121" s="716" t="s">
        <v>1</v>
      </c>
      <c r="C121" s="716" t="s">
        <v>2</v>
      </c>
      <c r="D121" s="716" t="s">
        <v>1056</v>
      </c>
      <c r="E121" s="716" t="s">
        <v>264</v>
      </c>
      <c r="F121" s="716" t="s">
        <v>289</v>
      </c>
      <c r="G121" s="716" t="s">
        <v>290</v>
      </c>
      <c r="H121" s="695" t="s">
        <v>984</v>
      </c>
      <c r="I121" s="696"/>
      <c r="J121" s="696"/>
      <c r="K121" s="696"/>
      <c r="L121" s="696"/>
      <c r="M121" s="696"/>
      <c r="N121" s="696"/>
      <c r="O121" s="696"/>
      <c r="P121" s="696"/>
      <c r="Q121" s="696"/>
      <c r="R121" s="696"/>
      <c r="S121" s="696"/>
      <c r="T121" s="697"/>
    </row>
    <row r="122" spans="2:20" s="313" customFormat="1" x14ac:dyDescent="0.25">
      <c r="B122" s="717"/>
      <c r="C122" s="717"/>
      <c r="D122" s="717"/>
      <c r="E122" s="717"/>
      <c r="F122" s="717"/>
      <c r="G122" s="717"/>
      <c r="H122" s="307" t="s">
        <v>181</v>
      </c>
      <c r="I122" s="307" t="s">
        <v>182</v>
      </c>
      <c r="J122" s="307" t="s">
        <v>183</v>
      </c>
      <c r="K122" s="307" t="s">
        <v>184</v>
      </c>
      <c r="L122" s="307" t="s">
        <v>185</v>
      </c>
      <c r="M122" s="307" t="s">
        <v>186</v>
      </c>
      <c r="N122" s="307" t="s">
        <v>187</v>
      </c>
      <c r="O122" s="307" t="s">
        <v>188</v>
      </c>
      <c r="P122" s="307" t="s">
        <v>189</v>
      </c>
      <c r="Q122" s="307" t="s">
        <v>190</v>
      </c>
      <c r="R122" s="307" t="s">
        <v>191</v>
      </c>
      <c r="S122" s="307" t="s">
        <v>192</v>
      </c>
      <c r="T122" s="307" t="s">
        <v>86</v>
      </c>
    </row>
    <row r="123" spans="2:20" x14ac:dyDescent="0.25">
      <c r="B123" s="190"/>
      <c r="C123" s="190"/>
      <c r="D123" s="190"/>
      <c r="E123" s="190"/>
      <c r="F123" s="190"/>
      <c r="G123" s="190"/>
      <c r="H123" s="156"/>
      <c r="I123" s="156"/>
      <c r="J123" s="156"/>
      <c r="K123" s="156"/>
      <c r="L123" s="156"/>
      <c r="M123" s="156"/>
      <c r="N123" s="156"/>
      <c r="O123" s="156"/>
      <c r="P123" s="156"/>
      <c r="Q123" s="156"/>
      <c r="R123" s="156"/>
      <c r="S123" s="156"/>
      <c r="T123" s="156"/>
    </row>
    <row r="124" spans="2:20" x14ac:dyDescent="0.25">
      <c r="B124" s="190" t="s">
        <v>265</v>
      </c>
      <c r="C124" s="190" t="s">
        <v>266</v>
      </c>
      <c r="D124" s="190"/>
      <c r="E124" s="190"/>
      <c r="F124" s="190"/>
      <c r="G124" s="190"/>
      <c r="H124" s="156"/>
      <c r="I124" s="156"/>
      <c r="J124" s="156"/>
      <c r="K124" s="156"/>
      <c r="L124" s="156"/>
      <c r="M124" s="156"/>
      <c r="N124" s="156"/>
      <c r="O124" s="156"/>
      <c r="P124" s="156"/>
      <c r="Q124" s="156"/>
      <c r="R124" s="156"/>
      <c r="S124" s="156"/>
      <c r="T124" s="156"/>
    </row>
    <row r="125" spans="2:20" x14ac:dyDescent="0.25">
      <c r="B125" s="89">
        <v>1</v>
      </c>
      <c r="C125" s="191" t="s">
        <v>85</v>
      </c>
      <c r="D125" s="191"/>
      <c r="E125" s="192"/>
      <c r="F125" s="192"/>
      <c r="G125" s="192"/>
      <c r="H125" s="193"/>
      <c r="I125" s="194"/>
      <c r="J125" s="194"/>
      <c r="K125" s="194"/>
      <c r="L125" s="194"/>
      <c r="M125" s="194"/>
      <c r="N125" s="11"/>
      <c r="O125" s="11"/>
      <c r="P125" s="11"/>
      <c r="Q125" s="11"/>
      <c r="R125" s="11"/>
      <c r="S125" s="11"/>
      <c r="T125" s="11"/>
    </row>
    <row r="126" spans="2:20" x14ac:dyDescent="0.25">
      <c r="B126" s="89">
        <v>2</v>
      </c>
      <c r="C126" s="191" t="s">
        <v>267</v>
      </c>
      <c r="D126" s="191"/>
      <c r="E126" s="192"/>
      <c r="F126" s="192"/>
      <c r="G126" s="192"/>
      <c r="H126" s="193"/>
      <c r="I126" s="11"/>
      <c r="J126" s="11"/>
      <c r="K126" s="11"/>
      <c r="L126" s="11"/>
      <c r="M126" s="11"/>
      <c r="N126" s="11"/>
      <c r="O126" s="11"/>
      <c r="P126" s="11"/>
      <c r="Q126" s="11"/>
      <c r="R126" s="11"/>
      <c r="S126" s="11"/>
      <c r="T126" s="11"/>
    </row>
    <row r="127" spans="2:20" x14ac:dyDescent="0.25">
      <c r="B127" s="89"/>
      <c r="C127" s="191"/>
      <c r="D127" s="191"/>
      <c r="E127" s="191"/>
      <c r="F127" s="191"/>
      <c r="G127" s="191"/>
      <c r="H127" s="193"/>
      <c r="I127" s="11"/>
      <c r="J127" s="11"/>
      <c r="K127" s="11"/>
      <c r="L127" s="11"/>
      <c r="M127" s="11"/>
      <c r="N127" s="11"/>
      <c r="O127" s="11"/>
      <c r="P127" s="11"/>
      <c r="Q127" s="11"/>
      <c r="R127" s="11"/>
      <c r="S127" s="11"/>
      <c r="T127" s="11"/>
    </row>
    <row r="128" spans="2:20" x14ac:dyDescent="0.25">
      <c r="B128" s="190" t="s">
        <v>268</v>
      </c>
      <c r="C128" s="100" t="s">
        <v>1689</v>
      </c>
      <c r="D128" s="100"/>
      <c r="E128" s="100"/>
      <c r="F128" s="100"/>
      <c r="G128" s="100"/>
      <c r="H128" s="193"/>
      <c r="I128" s="11"/>
      <c r="J128" s="11"/>
      <c r="K128" s="11"/>
      <c r="L128" s="11"/>
      <c r="M128" s="11"/>
      <c r="N128" s="11"/>
      <c r="O128" s="11"/>
      <c r="P128" s="11"/>
      <c r="Q128" s="11"/>
      <c r="R128" s="11"/>
      <c r="S128" s="11"/>
      <c r="T128" s="11"/>
    </row>
    <row r="129" spans="2:20" x14ac:dyDescent="0.25">
      <c r="B129" s="165">
        <v>1</v>
      </c>
      <c r="C129" s="100" t="s">
        <v>269</v>
      </c>
      <c r="D129" s="100"/>
      <c r="E129" s="100"/>
      <c r="F129" s="100"/>
      <c r="G129" s="100"/>
      <c r="H129" s="193"/>
      <c r="I129" s="11"/>
      <c r="J129" s="11"/>
      <c r="K129" s="11"/>
      <c r="L129" s="11"/>
      <c r="M129" s="11"/>
      <c r="N129" s="11"/>
      <c r="O129" s="11"/>
      <c r="P129" s="11"/>
      <c r="Q129" s="11"/>
      <c r="R129" s="11"/>
      <c r="S129" s="11"/>
      <c r="T129" s="11"/>
    </row>
    <row r="130" spans="2:20" x14ac:dyDescent="0.25">
      <c r="B130" s="89">
        <v>1.1000000000000001</v>
      </c>
      <c r="C130" s="99" t="s">
        <v>228</v>
      </c>
      <c r="D130" s="99"/>
      <c r="E130" s="99"/>
      <c r="F130" s="99"/>
      <c r="G130" s="99"/>
      <c r="H130" s="193"/>
      <c r="I130" s="11"/>
      <c r="J130" s="11"/>
      <c r="K130" s="11"/>
      <c r="L130" s="11"/>
      <c r="M130" s="11"/>
      <c r="N130" s="11"/>
      <c r="O130" s="11"/>
      <c r="P130" s="11"/>
      <c r="Q130" s="11"/>
      <c r="R130" s="11"/>
      <c r="S130" s="11"/>
      <c r="T130" s="11"/>
    </row>
    <row r="131" spans="2:20" x14ac:dyDescent="0.25">
      <c r="B131" s="89">
        <v>1.2</v>
      </c>
      <c r="C131" s="99" t="s">
        <v>230</v>
      </c>
      <c r="D131" s="99"/>
      <c r="E131" s="99"/>
      <c r="F131" s="99"/>
      <c r="G131" s="99"/>
      <c r="H131" s="193"/>
      <c r="I131" s="11"/>
      <c r="J131" s="11"/>
      <c r="K131" s="11"/>
      <c r="L131" s="11"/>
      <c r="M131" s="11"/>
      <c r="N131" s="11"/>
      <c r="O131" s="11"/>
      <c r="P131" s="11"/>
      <c r="Q131" s="11"/>
      <c r="R131" s="11"/>
      <c r="S131" s="11"/>
      <c r="T131" s="11"/>
    </row>
    <row r="132" spans="2:20" x14ac:dyDescent="0.25">
      <c r="B132" s="89">
        <v>1.3</v>
      </c>
      <c r="C132" s="99" t="s">
        <v>270</v>
      </c>
      <c r="D132" s="99"/>
      <c r="E132" s="99"/>
      <c r="F132" s="99"/>
      <c r="G132" s="99"/>
      <c r="H132" s="193"/>
      <c r="I132" s="11"/>
      <c r="J132" s="11"/>
      <c r="K132" s="11"/>
      <c r="L132" s="11"/>
      <c r="M132" s="11"/>
      <c r="N132" s="11"/>
      <c r="O132" s="11"/>
      <c r="P132" s="11"/>
      <c r="Q132" s="11"/>
      <c r="R132" s="11"/>
      <c r="S132" s="11"/>
      <c r="T132" s="11"/>
    </row>
    <row r="133" spans="2:20" x14ac:dyDescent="0.25">
      <c r="B133" s="165">
        <v>2</v>
      </c>
      <c r="C133" s="100" t="s">
        <v>271</v>
      </c>
      <c r="D133" s="100"/>
      <c r="E133" s="100"/>
      <c r="F133" s="100"/>
      <c r="G133" s="100"/>
      <c r="H133" s="193"/>
      <c r="I133" s="11"/>
      <c r="J133" s="11"/>
      <c r="K133" s="11"/>
      <c r="L133" s="11"/>
      <c r="M133" s="11"/>
      <c r="N133" s="11"/>
      <c r="O133" s="11"/>
      <c r="P133" s="11"/>
      <c r="Q133" s="11"/>
      <c r="R133" s="11"/>
      <c r="S133" s="11"/>
      <c r="T133" s="11"/>
    </row>
    <row r="134" spans="2:20" x14ac:dyDescent="0.25">
      <c r="B134" s="89">
        <v>2.1</v>
      </c>
      <c r="C134" s="99" t="s">
        <v>228</v>
      </c>
      <c r="D134" s="99"/>
      <c r="E134" s="99"/>
      <c r="F134" s="99"/>
      <c r="G134" s="99"/>
      <c r="H134" s="193"/>
      <c r="I134" s="11"/>
      <c r="J134" s="11"/>
      <c r="K134" s="11"/>
      <c r="L134" s="11"/>
      <c r="M134" s="11"/>
      <c r="N134" s="11"/>
      <c r="O134" s="11"/>
      <c r="P134" s="11"/>
      <c r="Q134" s="11"/>
      <c r="R134" s="11"/>
      <c r="S134" s="11"/>
      <c r="T134" s="11"/>
    </row>
    <row r="135" spans="2:20" x14ac:dyDescent="0.25">
      <c r="B135" s="89">
        <v>2.2000000000000002</v>
      </c>
      <c r="C135" s="99" t="s">
        <v>230</v>
      </c>
      <c r="D135" s="99"/>
      <c r="E135" s="99"/>
      <c r="F135" s="99"/>
      <c r="G135" s="99"/>
      <c r="H135" s="193"/>
      <c r="I135" s="11"/>
      <c r="J135" s="11"/>
      <c r="K135" s="11"/>
      <c r="L135" s="11"/>
      <c r="M135" s="11"/>
      <c r="N135" s="11"/>
      <c r="O135" s="11"/>
      <c r="P135" s="11"/>
      <c r="Q135" s="11"/>
      <c r="R135" s="11"/>
      <c r="S135" s="11"/>
      <c r="T135" s="11"/>
    </row>
    <row r="136" spans="2:20" x14ac:dyDescent="0.25">
      <c r="B136" s="165">
        <v>3</v>
      </c>
      <c r="C136" s="100" t="s">
        <v>272</v>
      </c>
      <c r="D136" s="100"/>
      <c r="E136" s="100"/>
      <c r="F136" s="100"/>
      <c r="G136" s="100"/>
      <c r="H136" s="193"/>
      <c r="I136" s="11"/>
      <c r="J136" s="11"/>
      <c r="K136" s="11"/>
      <c r="L136" s="11"/>
      <c r="M136" s="11"/>
      <c r="N136" s="11"/>
      <c r="O136" s="11"/>
      <c r="P136" s="11"/>
      <c r="Q136" s="11"/>
      <c r="R136" s="11"/>
      <c r="S136" s="11"/>
      <c r="T136" s="11"/>
    </row>
    <row r="137" spans="2:20" x14ac:dyDescent="0.25">
      <c r="B137" s="89">
        <v>3.1</v>
      </c>
      <c r="C137" s="99" t="s">
        <v>228</v>
      </c>
      <c r="D137" s="99"/>
      <c r="E137" s="99"/>
      <c r="F137" s="99"/>
      <c r="G137" s="99"/>
      <c r="H137" s="193"/>
      <c r="I137" s="11"/>
      <c r="J137" s="11"/>
      <c r="K137" s="11"/>
      <c r="L137" s="11"/>
      <c r="M137" s="11"/>
      <c r="N137" s="11"/>
      <c r="O137" s="11"/>
      <c r="P137" s="11"/>
      <c r="Q137" s="11"/>
      <c r="R137" s="11"/>
      <c r="S137" s="11"/>
      <c r="T137" s="11"/>
    </row>
    <row r="138" spans="2:20" x14ac:dyDescent="0.25">
      <c r="B138" s="89">
        <v>3.2</v>
      </c>
      <c r="C138" s="99" t="s">
        <v>230</v>
      </c>
      <c r="D138" s="99"/>
      <c r="E138" s="99"/>
      <c r="F138" s="99"/>
      <c r="G138" s="99"/>
      <c r="H138" s="193"/>
      <c r="I138" s="11"/>
      <c r="J138" s="11"/>
      <c r="K138" s="11"/>
      <c r="L138" s="11"/>
      <c r="M138" s="11"/>
      <c r="N138" s="11"/>
      <c r="O138" s="11"/>
      <c r="P138" s="11"/>
      <c r="Q138" s="11"/>
      <c r="R138" s="11"/>
      <c r="S138" s="11"/>
      <c r="T138" s="11"/>
    </row>
    <row r="139" spans="2:20" x14ac:dyDescent="0.25">
      <c r="B139" s="89">
        <v>3.3000000000000003</v>
      </c>
      <c r="C139" s="99" t="s">
        <v>270</v>
      </c>
      <c r="D139" s="99"/>
      <c r="E139" s="99"/>
      <c r="F139" s="99"/>
      <c r="G139" s="99"/>
      <c r="H139" s="193"/>
      <c r="I139" s="11"/>
      <c r="J139" s="11"/>
      <c r="K139" s="11"/>
      <c r="L139" s="11"/>
      <c r="M139" s="11"/>
      <c r="N139" s="11"/>
      <c r="O139" s="11"/>
      <c r="P139" s="11"/>
      <c r="Q139" s="11"/>
      <c r="R139" s="11"/>
      <c r="S139" s="11"/>
      <c r="T139" s="11"/>
    </row>
    <row r="140" spans="2:20" x14ac:dyDescent="0.25">
      <c r="B140" s="165">
        <v>4</v>
      </c>
      <c r="C140" s="91" t="s">
        <v>273</v>
      </c>
      <c r="D140" s="91"/>
      <c r="E140" s="91"/>
      <c r="F140" s="91"/>
      <c r="G140" s="91"/>
      <c r="H140" s="193"/>
      <c r="I140" s="11"/>
      <c r="J140" s="11"/>
      <c r="K140" s="11"/>
      <c r="L140" s="11"/>
      <c r="M140" s="11"/>
      <c r="N140" s="11"/>
      <c r="O140" s="11"/>
      <c r="P140" s="11"/>
      <c r="Q140" s="11"/>
      <c r="R140" s="11"/>
      <c r="S140" s="11"/>
      <c r="T140" s="11"/>
    </row>
    <row r="142" spans="2:20" x14ac:dyDescent="0.25">
      <c r="B142" s="78" t="s">
        <v>1248</v>
      </c>
      <c r="C142" s="72"/>
      <c r="D142" s="72"/>
      <c r="E142" s="72"/>
      <c r="F142" s="72"/>
      <c r="G142" s="72"/>
      <c r="H142" s="186"/>
      <c r="I142" s="187"/>
      <c r="J142" s="186"/>
      <c r="K142" s="186"/>
      <c r="L142" s="186"/>
    </row>
    <row r="143" spans="2:20" s="313" customFormat="1" x14ac:dyDescent="0.25">
      <c r="B143" s="716" t="s">
        <v>1</v>
      </c>
      <c r="C143" s="716" t="s">
        <v>2</v>
      </c>
      <c r="D143" s="716" t="s">
        <v>1056</v>
      </c>
      <c r="E143" s="716" t="s">
        <v>264</v>
      </c>
      <c r="F143" s="716" t="s">
        <v>289</v>
      </c>
      <c r="G143" s="716" t="s">
        <v>290</v>
      </c>
      <c r="H143" s="695" t="s">
        <v>984</v>
      </c>
      <c r="I143" s="696"/>
      <c r="J143" s="696"/>
      <c r="K143" s="696"/>
      <c r="L143" s="696"/>
      <c r="M143" s="696"/>
      <c r="N143" s="696"/>
      <c r="O143" s="696"/>
      <c r="P143" s="696"/>
      <c r="Q143" s="696"/>
      <c r="R143" s="696"/>
      <c r="S143" s="696"/>
      <c r="T143" s="697"/>
    </row>
    <row r="144" spans="2:20" s="313" customFormat="1" x14ac:dyDescent="0.25">
      <c r="B144" s="717"/>
      <c r="C144" s="717"/>
      <c r="D144" s="717"/>
      <c r="E144" s="717"/>
      <c r="F144" s="717"/>
      <c r="G144" s="717"/>
      <c r="H144" s="307" t="s">
        <v>181</v>
      </c>
      <c r="I144" s="307" t="s">
        <v>182</v>
      </c>
      <c r="J144" s="307" t="s">
        <v>183</v>
      </c>
      <c r="K144" s="307" t="s">
        <v>184</v>
      </c>
      <c r="L144" s="307" t="s">
        <v>185</v>
      </c>
      <c r="M144" s="307" t="s">
        <v>186</v>
      </c>
      <c r="N144" s="307" t="s">
        <v>187</v>
      </c>
      <c r="O144" s="307" t="s">
        <v>188</v>
      </c>
      <c r="P144" s="307" t="s">
        <v>189</v>
      </c>
      <c r="Q144" s="307" t="s">
        <v>190</v>
      </c>
      <c r="R144" s="307" t="s">
        <v>191</v>
      </c>
      <c r="S144" s="307" t="s">
        <v>192</v>
      </c>
      <c r="T144" s="307" t="s">
        <v>86</v>
      </c>
    </row>
    <row r="145" spans="2:20" x14ac:dyDescent="0.25">
      <c r="B145" s="190"/>
      <c r="C145" s="190"/>
      <c r="D145" s="190"/>
      <c r="E145" s="190"/>
      <c r="F145" s="190"/>
      <c r="G145" s="190"/>
      <c r="H145" s="156"/>
      <c r="I145" s="156"/>
      <c r="J145" s="156"/>
      <c r="K145" s="156"/>
      <c r="L145" s="156"/>
      <c r="M145" s="156"/>
      <c r="N145" s="156"/>
      <c r="O145" s="156"/>
      <c r="P145" s="156"/>
      <c r="Q145" s="156"/>
      <c r="R145" s="156"/>
      <c r="S145" s="156"/>
      <c r="T145" s="156"/>
    </row>
    <row r="146" spans="2:20" x14ac:dyDescent="0.25">
      <c r="B146" s="190" t="s">
        <v>265</v>
      </c>
      <c r="C146" s="190" t="s">
        <v>266</v>
      </c>
      <c r="D146" s="190"/>
      <c r="E146" s="190"/>
      <c r="F146" s="190"/>
      <c r="G146" s="190"/>
      <c r="H146" s="156"/>
      <c r="I146" s="156"/>
      <c r="J146" s="156"/>
      <c r="K146" s="156"/>
      <c r="L146" s="156"/>
      <c r="M146" s="156"/>
      <c r="N146" s="156"/>
      <c r="O146" s="156"/>
      <c r="P146" s="156"/>
      <c r="Q146" s="156"/>
      <c r="R146" s="156"/>
      <c r="S146" s="156"/>
      <c r="T146" s="156"/>
    </row>
    <row r="147" spans="2:20" x14ac:dyDescent="0.25">
      <c r="B147" s="89">
        <v>1</v>
      </c>
      <c r="C147" s="191" t="s">
        <v>85</v>
      </c>
      <c r="D147" s="191"/>
      <c r="E147" s="192"/>
      <c r="F147" s="192"/>
      <c r="G147" s="192"/>
      <c r="H147" s="193"/>
      <c r="I147" s="194"/>
      <c r="J147" s="194"/>
      <c r="K147" s="194"/>
      <c r="L147" s="194"/>
      <c r="M147" s="194"/>
      <c r="N147" s="11"/>
      <c r="O147" s="11"/>
      <c r="P147" s="11"/>
      <c r="Q147" s="11"/>
      <c r="R147" s="11"/>
      <c r="S147" s="11"/>
      <c r="T147" s="11"/>
    </row>
    <row r="148" spans="2:20" x14ac:dyDescent="0.25">
      <c r="B148" s="89">
        <v>2</v>
      </c>
      <c r="C148" s="191" t="s">
        <v>267</v>
      </c>
      <c r="D148" s="191"/>
      <c r="E148" s="192"/>
      <c r="F148" s="192"/>
      <c r="G148" s="192"/>
      <c r="H148" s="193"/>
      <c r="I148" s="11"/>
      <c r="J148" s="11"/>
      <c r="K148" s="11"/>
      <c r="L148" s="11"/>
      <c r="M148" s="11"/>
      <c r="N148" s="11"/>
      <c r="O148" s="11"/>
      <c r="P148" s="11"/>
      <c r="Q148" s="11"/>
      <c r="R148" s="11"/>
      <c r="S148" s="11"/>
      <c r="T148" s="11"/>
    </row>
    <row r="149" spans="2:20" x14ac:dyDescent="0.25">
      <c r="B149" s="89"/>
      <c r="C149" s="191"/>
      <c r="D149" s="191"/>
      <c r="E149" s="191"/>
      <c r="F149" s="191"/>
      <c r="G149" s="191"/>
      <c r="H149" s="193"/>
      <c r="I149" s="11"/>
      <c r="J149" s="11"/>
      <c r="K149" s="11"/>
      <c r="L149" s="11"/>
      <c r="M149" s="11"/>
      <c r="N149" s="11"/>
      <c r="O149" s="11"/>
      <c r="P149" s="11"/>
      <c r="Q149" s="11"/>
      <c r="R149" s="11"/>
      <c r="S149" s="11"/>
      <c r="T149" s="11"/>
    </row>
    <row r="150" spans="2:20" x14ac:dyDescent="0.25">
      <c r="B150" s="190" t="s">
        <v>268</v>
      </c>
      <c r="C150" s="100" t="s">
        <v>1689</v>
      </c>
      <c r="D150" s="100"/>
      <c r="E150" s="100"/>
      <c r="F150" s="100"/>
      <c r="G150" s="100"/>
      <c r="H150" s="193"/>
      <c r="I150" s="11"/>
      <c r="J150" s="11"/>
      <c r="K150" s="11"/>
      <c r="L150" s="11"/>
      <c r="M150" s="11"/>
      <c r="N150" s="11"/>
      <c r="O150" s="11"/>
      <c r="P150" s="11"/>
      <c r="Q150" s="11"/>
      <c r="R150" s="11"/>
      <c r="S150" s="11"/>
      <c r="T150" s="11"/>
    </row>
    <row r="151" spans="2:20" x14ac:dyDescent="0.25">
      <c r="B151" s="165">
        <v>1</v>
      </c>
      <c r="C151" s="100" t="s">
        <v>269</v>
      </c>
      <c r="D151" s="100"/>
      <c r="E151" s="100"/>
      <c r="F151" s="100"/>
      <c r="G151" s="100"/>
      <c r="H151" s="193"/>
      <c r="I151" s="11"/>
      <c r="J151" s="11"/>
      <c r="K151" s="11"/>
      <c r="L151" s="11"/>
      <c r="M151" s="11"/>
      <c r="N151" s="11"/>
      <c r="O151" s="11"/>
      <c r="P151" s="11"/>
      <c r="Q151" s="11"/>
      <c r="R151" s="11"/>
      <c r="S151" s="11"/>
      <c r="T151" s="11"/>
    </row>
    <row r="152" spans="2:20" x14ac:dyDescent="0.25">
      <c r="B152" s="89">
        <v>1.1000000000000001</v>
      </c>
      <c r="C152" s="99" t="s">
        <v>228</v>
      </c>
      <c r="D152" s="99"/>
      <c r="E152" s="99"/>
      <c r="F152" s="99"/>
      <c r="G152" s="99"/>
      <c r="H152" s="193"/>
      <c r="I152" s="11"/>
      <c r="J152" s="11"/>
      <c r="K152" s="11"/>
      <c r="L152" s="11"/>
      <c r="M152" s="11"/>
      <c r="N152" s="11"/>
      <c r="O152" s="11"/>
      <c r="P152" s="11"/>
      <c r="Q152" s="11"/>
      <c r="R152" s="11"/>
      <c r="S152" s="11"/>
      <c r="T152" s="11"/>
    </row>
    <row r="153" spans="2:20" x14ac:dyDescent="0.25">
      <c r="B153" s="89">
        <v>1.2</v>
      </c>
      <c r="C153" s="99" t="s">
        <v>230</v>
      </c>
      <c r="D153" s="99"/>
      <c r="E153" s="99"/>
      <c r="F153" s="99"/>
      <c r="G153" s="99"/>
      <c r="H153" s="193"/>
      <c r="I153" s="11"/>
      <c r="J153" s="11"/>
      <c r="K153" s="11"/>
      <c r="L153" s="11"/>
      <c r="M153" s="11"/>
      <c r="N153" s="11"/>
      <c r="O153" s="11"/>
      <c r="P153" s="11"/>
      <c r="Q153" s="11"/>
      <c r="R153" s="11"/>
      <c r="S153" s="11"/>
      <c r="T153" s="11"/>
    </row>
    <row r="154" spans="2:20" x14ac:dyDescent="0.25">
      <c r="B154" s="89">
        <v>1.3</v>
      </c>
      <c r="C154" s="99" t="s">
        <v>270</v>
      </c>
      <c r="D154" s="99"/>
      <c r="E154" s="99"/>
      <c r="F154" s="99"/>
      <c r="G154" s="99"/>
      <c r="H154" s="193"/>
      <c r="I154" s="11"/>
      <c r="J154" s="11"/>
      <c r="K154" s="11"/>
      <c r="L154" s="11"/>
      <c r="M154" s="11"/>
      <c r="N154" s="11"/>
      <c r="O154" s="11"/>
      <c r="P154" s="11"/>
      <c r="Q154" s="11"/>
      <c r="R154" s="11"/>
      <c r="S154" s="11"/>
      <c r="T154" s="11"/>
    </row>
    <row r="155" spans="2:20" x14ac:dyDescent="0.25">
      <c r="B155" s="165">
        <v>2</v>
      </c>
      <c r="C155" s="100" t="s">
        <v>271</v>
      </c>
      <c r="D155" s="100"/>
      <c r="E155" s="100"/>
      <c r="F155" s="100"/>
      <c r="G155" s="100"/>
      <c r="H155" s="193"/>
      <c r="I155" s="11"/>
      <c r="J155" s="11"/>
      <c r="K155" s="11"/>
      <c r="L155" s="11"/>
      <c r="M155" s="11"/>
      <c r="N155" s="11"/>
      <c r="O155" s="11"/>
      <c r="P155" s="11"/>
      <c r="Q155" s="11"/>
      <c r="R155" s="11"/>
      <c r="S155" s="11"/>
      <c r="T155" s="11"/>
    </row>
    <row r="156" spans="2:20" x14ac:dyDescent="0.25">
      <c r="B156" s="89">
        <v>2.1</v>
      </c>
      <c r="C156" s="99" t="s">
        <v>228</v>
      </c>
      <c r="D156" s="99"/>
      <c r="E156" s="99"/>
      <c r="F156" s="99"/>
      <c r="G156" s="99"/>
      <c r="H156" s="193"/>
      <c r="I156" s="11"/>
      <c r="J156" s="11"/>
      <c r="K156" s="11"/>
      <c r="L156" s="11"/>
      <c r="M156" s="11"/>
      <c r="N156" s="11"/>
      <c r="O156" s="11"/>
      <c r="P156" s="11"/>
      <c r="Q156" s="11"/>
      <c r="R156" s="11"/>
      <c r="S156" s="11"/>
      <c r="T156" s="11"/>
    </row>
    <row r="157" spans="2:20" x14ac:dyDescent="0.25">
      <c r="B157" s="89">
        <v>2.2000000000000002</v>
      </c>
      <c r="C157" s="99" t="s">
        <v>230</v>
      </c>
      <c r="D157" s="99"/>
      <c r="E157" s="99"/>
      <c r="F157" s="99"/>
      <c r="G157" s="99"/>
      <c r="H157" s="193"/>
      <c r="I157" s="11"/>
      <c r="J157" s="11"/>
      <c r="K157" s="11"/>
      <c r="L157" s="11"/>
      <c r="M157" s="11"/>
      <c r="N157" s="11"/>
      <c r="O157" s="11"/>
      <c r="P157" s="11"/>
      <c r="Q157" s="11"/>
      <c r="R157" s="11"/>
      <c r="S157" s="11"/>
      <c r="T157" s="11"/>
    </row>
    <row r="158" spans="2:20" x14ac:dyDescent="0.25">
      <c r="B158" s="165">
        <v>3</v>
      </c>
      <c r="C158" s="100" t="s">
        <v>272</v>
      </c>
      <c r="D158" s="100"/>
      <c r="E158" s="100"/>
      <c r="F158" s="100"/>
      <c r="G158" s="100"/>
      <c r="H158" s="193"/>
      <c r="I158" s="11"/>
      <c r="J158" s="11"/>
      <c r="K158" s="11"/>
      <c r="L158" s="11"/>
      <c r="M158" s="11"/>
      <c r="N158" s="11"/>
      <c r="O158" s="11"/>
      <c r="P158" s="11"/>
      <c r="Q158" s="11"/>
      <c r="R158" s="11"/>
      <c r="S158" s="11"/>
      <c r="T158" s="11"/>
    </row>
    <row r="159" spans="2:20" x14ac:dyDescent="0.25">
      <c r="B159" s="89">
        <v>3.1</v>
      </c>
      <c r="C159" s="99" t="s">
        <v>228</v>
      </c>
      <c r="D159" s="99"/>
      <c r="E159" s="99"/>
      <c r="F159" s="99"/>
      <c r="G159" s="99"/>
      <c r="H159" s="193"/>
      <c r="I159" s="11"/>
      <c r="J159" s="11"/>
      <c r="K159" s="11"/>
      <c r="L159" s="11"/>
      <c r="M159" s="11"/>
      <c r="N159" s="11"/>
      <c r="O159" s="11"/>
      <c r="P159" s="11"/>
      <c r="Q159" s="11"/>
      <c r="R159" s="11"/>
      <c r="S159" s="11"/>
      <c r="T159" s="11"/>
    </row>
    <row r="160" spans="2:20" x14ac:dyDescent="0.25">
      <c r="B160" s="89">
        <v>3.2</v>
      </c>
      <c r="C160" s="99" t="s">
        <v>230</v>
      </c>
      <c r="D160" s="99"/>
      <c r="E160" s="99"/>
      <c r="F160" s="99"/>
      <c r="G160" s="99"/>
      <c r="H160" s="193"/>
      <c r="I160" s="11"/>
      <c r="J160" s="11"/>
      <c r="K160" s="11"/>
      <c r="L160" s="11"/>
      <c r="M160" s="11"/>
      <c r="N160" s="11"/>
      <c r="O160" s="11"/>
      <c r="P160" s="11"/>
      <c r="Q160" s="11"/>
      <c r="R160" s="11"/>
      <c r="S160" s="11"/>
      <c r="T160" s="11"/>
    </row>
    <row r="161" spans="1:20" x14ac:dyDescent="0.25">
      <c r="B161" s="89">
        <v>3.3000000000000003</v>
      </c>
      <c r="C161" s="99" t="s">
        <v>270</v>
      </c>
      <c r="D161" s="99"/>
      <c r="E161" s="99"/>
      <c r="F161" s="99"/>
      <c r="G161" s="99"/>
      <c r="H161" s="193"/>
      <c r="I161" s="11"/>
      <c r="J161" s="11"/>
      <c r="K161" s="11"/>
      <c r="L161" s="11"/>
      <c r="M161" s="11"/>
      <c r="N161" s="11"/>
      <c r="O161" s="11"/>
      <c r="P161" s="11"/>
      <c r="Q161" s="11"/>
      <c r="R161" s="11"/>
      <c r="S161" s="11"/>
      <c r="T161" s="11"/>
    </row>
    <row r="162" spans="1:20" x14ac:dyDescent="0.25">
      <c r="B162" s="165">
        <v>4</v>
      </c>
      <c r="C162" s="91" t="s">
        <v>273</v>
      </c>
      <c r="D162" s="91"/>
      <c r="E162" s="91"/>
      <c r="F162" s="91"/>
      <c r="G162" s="91"/>
      <c r="H162" s="193"/>
      <c r="I162" s="11"/>
      <c r="J162" s="11"/>
      <c r="K162" s="11"/>
      <c r="L162" s="11"/>
      <c r="M162" s="11"/>
      <c r="N162" s="11"/>
      <c r="O162" s="11"/>
      <c r="P162" s="11"/>
      <c r="Q162" s="11"/>
      <c r="R162" s="11"/>
      <c r="S162" s="11"/>
      <c r="T162" s="11"/>
    </row>
    <row r="163" spans="1:20" x14ac:dyDescent="0.25">
      <c r="B163" s="620"/>
      <c r="C163" s="285"/>
      <c r="D163" s="285"/>
      <c r="E163" s="285"/>
      <c r="F163" s="285"/>
      <c r="G163" s="285"/>
      <c r="H163" s="621"/>
      <c r="I163" s="107"/>
      <c r="J163" s="107"/>
      <c r="K163" s="107"/>
      <c r="L163" s="107"/>
      <c r="M163" s="107"/>
      <c r="N163" s="107"/>
      <c r="O163" s="107"/>
      <c r="P163" s="107"/>
      <c r="Q163" s="107"/>
      <c r="R163" s="107"/>
      <c r="S163" s="107"/>
      <c r="T163" s="107"/>
    </row>
    <row r="164" spans="1:20" ht="14.4" x14ac:dyDescent="0.25">
      <c r="B164" s="195"/>
      <c r="C164" s="343" t="s">
        <v>1472</v>
      </c>
      <c r="D164" s="78"/>
      <c r="E164" s="78"/>
      <c r="F164" s="78"/>
      <c r="G164" s="78"/>
      <c r="H164" s="196"/>
    </row>
    <row r="165" spans="1:20" x14ac:dyDescent="0.25">
      <c r="B165" s="195" t="s">
        <v>274</v>
      </c>
      <c r="C165" s="78"/>
      <c r="D165" s="78"/>
      <c r="E165" s="78"/>
      <c r="F165" s="78"/>
      <c r="G165" s="78"/>
      <c r="H165" s="196"/>
    </row>
    <row r="166" spans="1:20" x14ac:dyDescent="0.25">
      <c r="B166" s="21">
        <v>1</v>
      </c>
      <c r="C166" s="7" t="s">
        <v>275</v>
      </c>
    </row>
    <row r="167" spans="1:20" x14ac:dyDescent="0.25">
      <c r="B167" s="21">
        <v>2</v>
      </c>
      <c r="C167" s="7" t="s">
        <v>276</v>
      </c>
    </row>
    <row r="168" spans="1:20" x14ac:dyDescent="0.25">
      <c r="B168" s="21"/>
    </row>
    <row r="171" spans="1:20" x14ac:dyDescent="0.25">
      <c r="B171" s="286" t="s">
        <v>1023</v>
      </c>
    </row>
    <row r="172" spans="1:20" x14ac:dyDescent="0.25">
      <c r="B172" s="188"/>
    </row>
    <row r="173" spans="1:20" x14ac:dyDescent="0.25">
      <c r="B173" s="693" t="s">
        <v>1</v>
      </c>
      <c r="C173" s="693" t="s">
        <v>2</v>
      </c>
      <c r="D173" s="307" t="s">
        <v>227</v>
      </c>
      <c r="E173" s="307" t="s">
        <v>720</v>
      </c>
      <c r="F173" s="693" t="s">
        <v>1024</v>
      </c>
      <c r="G173" s="693"/>
      <c r="H173" s="693"/>
      <c r="I173" s="693"/>
      <c r="J173" s="693"/>
    </row>
    <row r="174" spans="1:20" x14ac:dyDescent="0.25">
      <c r="B174" s="693"/>
      <c r="C174" s="693"/>
      <c r="D174" s="307" t="s">
        <v>485</v>
      </c>
      <c r="E174" s="307" t="s">
        <v>5</v>
      </c>
      <c r="F174" s="380" t="s">
        <v>6</v>
      </c>
      <c r="G174" s="380" t="s">
        <v>7</v>
      </c>
      <c r="H174" s="380" t="s">
        <v>8</v>
      </c>
      <c r="I174" s="380" t="s">
        <v>9</v>
      </c>
      <c r="J174" s="307" t="s">
        <v>1228</v>
      </c>
    </row>
    <row r="175" spans="1:20" x14ac:dyDescent="0.25">
      <c r="A175" s="7" t="s">
        <v>14</v>
      </c>
      <c r="B175" s="307" t="s">
        <v>14</v>
      </c>
      <c r="C175" s="307" t="s">
        <v>1053</v>
      </c>
      <c r="D175" s="307"/>
      <c r="E175" s="307"/>
      <c r="F175" s="307"/>
      <c r="G175" s="307"/>
      <c r="H175" s="307"/>
      <c r="I175" s="307"/>
      <c r="J175" s="307"/>
    </row>
    <row r="176" spans="1:20" x14ac:dyDescent="0.25">
      <c r="B176" s="11">
        <v>1</v>
      </c>
      <c r="C176" s="11" t="s">
        <v>1025</v>
      </c>
      <c r="D176" s="11"/>
      <c r="E176" s="11"/>
      <c r="F176" s="11"/>
      <c r="G176" s="11"/>
      <c r="H176" s="11"/>
      <c r="I176" s="11"/>
      <c r="J176" s="11"/>
    </row>
    <row r="177" spans="2:10" x14ac:dyDescent="0.25">
      <c r="B177" s="11">
        <v>2</v>
      </c>
      <c r="C177" s="11" t="s">
        <v>1026</v>
      </c>
      <c r="D177" s="11"/>
      <c r="E177" s="11"/>
      <c r="F177" s="11"/>
      <c r="G177" s="11"/>
      <c r="H177" s="11"/>
      <c r="I177" s="11"/>
      <c r="J177" s="11"/>
    </row>
    <row r="178" spans="2:10" x14ac:dyDescent="0.25">
      <c r="B178" s="11">
        <v>3</v>
      </c>
      <c r="C178" s="11" t="s">
        <v>1051</v>
      </c>
      <c r="D178" s="11"/>
      <c r="E178" s="11"/>
      <c r="F178" s="11"/>
      <c r="G178" s="11"/>
      <c r="H178" s="11"/>
      <c r="I178" s="11"/>
      <c r="J178" s="11"/>
    </row>
    <row r="179" spans="2:10" x14ac:dyDescent="0.25">
      <c r="B179" s="11">
        <v>4</v>
      </c>
      <c r="C179" s="11" t="s">
        <v>1052</v>
      </c>
      <c r="D179" s="11"/>
      <c r="E179" s="11"/>
      <c r="F179" s="11"/>
      <c r="G179" s="11"/>
      <c r="H179" s="11"/>
      <c r="I179" s="11"/>
      <c r="J179" s="11"/>
    </row>
    <row r="180" spans="2:10" x14ac:dyDescent="0.25">
      <c r="B180" s="321" t="s">
        <v>15</v>
      </c>
      <c r="C180" s="307" t="s">
        <v>1054</v>
      </c>
      <c r="D180" s="307"/>
      <c r="E180" s="307"/>
      <c r="F180" s="307"/>
      <c r="G180" s="307"/>
      <c r="H180" s="307"/>
      <c r="I180" s="307"/>
      <c r="J180" s="307"/>
    </row>
    <row r="181" spans="2:10" x14ac:dyDescent="0.25">
      <c r="B181" s="11">
        <v>1</v>
      </c>
      <c r="C181" s="11" t="s">
        <v>1025</v>
      </c>
      <c r="D181" s="11"/>
      <c r="E181" s="11"/>
      <c r="F181" s="11"/>
      <c r="G181" s="11"/>
      <c r="H181" s="11"/>
      <c r="I181" s="11"/>
      <c r="J181" s="11"/>
    </row>
    <row r="182" spans="2:10" x14ac:dyDescent="0.25">
      <c r="B182" s="11">
        <v>2</v>
      </c>
      <c r="C182" s="11" t="s">
        <v>1026</v>
      </c>
      <c r="D182" s="11"/>
      <c r="E182" s="11"/>
      <c r="F182" s="11"/>
      <c r="G182" s="11"/>
      <c r="H182" s="11"/>
      <c r="I182" s="11"/>
      <c r="J182" s="11"/>
    </row>
    <row r="183" spans="2:10" x14ac:dyDescent="0.25">
      <c r="B183" s="11">
        <v>3</v>
      </c>
      <c r="C183" s="11" t="s">
        <v>1051</v>
      </c>
      <c r="D183" s="11"/>
      <c r="E183" s="11"/>
      <c r="F183" s="11"/>
      <c r="G183" s="11"/>
      <c r="H183" s="11"/>
      <c r="I183" s="11"/>
      <c r="J183" s="11"/>
    </row>
    <row r="184" spans="2:10" x14ac:dyDescent="0.25">
      <c r="B184" s="11">
        <v>4</v>
      </c>
      <c r="C184" s="11" t="s">
        <v>1052</v>
      </c>
      <c r="D184" s="11"/>
      <c r="E184" s="11"/>
      <c r="F184" s="11"/>
      <c r="G184" s="11"/>
      <c r="H184" s="11"/>
      <c r="I184" s="11"/>
      <c r="J184" s="11"/>
    </row>
  </sheetData>
  <mergeCells count="55">
    <mergeCell ref="F173:J173"/>
    <mergeCell ref="B173:B174"/>
    <mergeCell ref="C173:C174"/>
    <mergeCell ref="B3:T3"/>
    <mergeCell ref="B4:T4"/>
    <mergeCell ref="B5:T5"/>
    <mergeCell ref="H11:T11"/>
    <mergeCell ref="H33:T33"/>
    <mergeCell ref="H55:T55"/>
    <mergeCell ref="H77:T77"/>
    <mergeCell ref="H99:T99"/>
    <mergeCell ref="H121:T121"/>
    <mergeCell ref="H143:T143"/>
    <mergeCell ref="B11:B12"/>
    <mergeCell ref="C11:C12"/>
    <mergeCell ref="D11:D12"/>
    <mergeCell ref="E11:E12"/>
    <mergeCell ref="F11:F12"/>
    <mergeCell ref="G11:G12"/>
    <mergeCell ref="B33:B34"/>
    <mergeCell ref="C33:C34"/>
    <mergeCell ref="D33:D34"/>
    <mergeCell ref="E33:E34"/>
    <mergeCell ref="F33:F34"/>
    <mergeCell ref="G33:G34"/>
    <mergeCell ref="G55:G56"/>
    <mergeCell ref="B77:B78"/>
    <mergeCell ref="C77:C78"/>
    <mergeCell ref="D77:D78"/>
    <mergeCell ref="E77:E78"/>
    <mergeCell ref="F77:F78"/>
    <mergeCell ref="G77:G78"/>
    <mergeCell ref="B55:B56"/>
    <mergeCell ref="C55:C56"/>
    <mergeCell ref="D55:D56"/>
    <mergeCell ref="E55:E56"/>
    <mergeCell ref="F55:F56"/>
    <mergeCell ref="G99:G100"/>
    <mergeCell ref="B121:B122"/>
    <mergeCell ref="C121:C122"/>
    <mergeCell ref="D121:D122"/>
    <mergeCell ref="E121:E122"/>
    <mergeCell ref="F121:F122"/>
    <mergeCell ref="G121:G122"/>
    <mergeCell ref="B99:B100"/>
    <mergeCell ref="C99:C100"/>
    <mergeCell ref="D99:D100"/>
    <mergeCell ref="E99:E100"/>
    <mergeCell ref="F99:F100"/>
    <mergeCell ref="G143:G144"/>
    <mergeCell ref="B143:B144"/>
    <mergeCell ref="C143:C144"/>
    <mergeCell ref="D143:D144"/>
    <mergeCell ref="E143:E144"/>
    <mergeCell ref="F143:F144"/>
  </mergeCells>
  <printOptions horizontalCentered="1"/>
  <pageMargins left="0.2362204724409" right="0.23622047244094499" top="0.63" bottom="0.36" header="0.23622047244094499" footer="0.23622047244094499"/>
  <pageSetup paperSize="9" scale="47" fitToHeight="3" orientation="landscape" r:id="rId1"/>
  <headerFooter alignWithMargins="0"/>
  <rowBreaks count="3" manualBreakCount="3">
    <brk id="53" min="1" max="19" man="1"/>
    <brk id="119" min="1" max="19" man="1"/>
    <brk id="168"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71</vt:i4>
      </vt:variant>
    </vt:vector>
  </HeadingPairs>
  <TitlesOfParts>
    <vt:vector size="139" baseType="lpstr">
      <vt:lpstr>Index</vt:lpstr>
      <vt:lpstr>F1-ARR</vt:lpstr>
      <vt:lpstr>F2-Sales</vt:lpstr>
      <vt:lpstr>F2.1</vt:lpstr>
      <vt:lpstr>F2.2 (Voltage wise sales)</vt:lpstr>
      <vt:lpstr>F2.3( D Losses)</vt:lpstr>
      <vt:lpstr>F2.4 (EB)</vt:lpstr>
      <vt:lpstr>F2.5</vt:lpstr>
      <vt:lpstr>F3.1</vt:lpstr>
      <vt:lpstr>F3.2</vt:lpstr>
      <vt:lpstr>F3.3</vt:lpstr>
      <vt:lpstr>F3.4</vt:lpstr>
      <vt:lpstr>F3.5</vt:lpstr>
      <vt:lpstr>F3.6</vt:lpstr>
      <vt:lpstr>F3.7</vt:lpstr>
      <vt:lpstr>F3.8</vt:lpstr>
      <vt:lpstr>F4 (O&amp;M)</vt:lpstr>
      <vt:lpstr>F4.1</vt:lpstr>
      <vt:lpstr>F4.2</vt:lpstr>
      <vt:lpstr>F4.3</vt:lpstr>
      <vt:lpstr>F5</vt:lpstr>
      <vt:lpstr>F5.1</vt:lpstr>
      <vt:lpstr>F5.2</vt:lpstr>
      <vt:lpstr>F5.3</vt:lpstr>
      <vt:lpstr>F6</vt:lpstr>
      <vt:lpstr>F6.1</vt:lpstr>
      <vt:lpstr>F7A</vt:lpstr>
      <vt:lpstr>F7.1</vt:lpstr>
      <vt:lpstr>F7.2</vt:lpstr>
      <vt:lpstr>F7B</vt:lpstr>
      <vt:lpstr>F8</vt:lpstr>
      <vt:lpstr>F9.1(RoE)</vt:lpstr>
      <vt:lpstr>F9.2 (ROCE)</vt:lpstr>
      <vt:lpstr>F10 (IT)</vt:lpstr>
      <vt:lpstr>F11 (NTI)</vt:lpstr>
      <vt:lpstr>F12</vt:lpstr>
      <vt:lpstr>F12.1</vt:lpstr>
      <vt:lpstr>F13</vt:lpstr>
      <vt:lpstr>F13.1</vt:lpstr>
      <vt:lpstr>F13.2</vt:lpstr>
      <vt:lpstr>F13.3</vt:lpstr>
      <vt:lpstr>F13.4</vt:lpstr>
      <vt:lpstr>F14</vt:lpstr>
      <vt:lpstr>F15</vt:lpstr>
      <vt:lpstr>F16</vt:lpstr>
      <vt:lpstr>F16.1</vt:lpstr>
      <vt:lpstr>F17</vt:lpstr>
      <vt:lpstr>F18</vt:lpstr>
      <vt:lpstr>F19</vt:lpstr>
      <vt:lpstr>F20 (Wires Availability)</vt:lpstr>
      <vt:lpstr>F21</vt:lpstr>
      <vt:lpstr>F22</vt:lpstr>
      <vt:lpstr>F23</vt:lpstr>
      <vt:lpstr>F24</vt:lpstr>
      <vt:lpstr>F25</vt:lpstr>
      <vt:lpstr>F26</vt:lpstr>
      <vt:lpstr>Voltage Wise Asset Details ---&gt;</vt:lpstr>
      <vt:lpstr>Note</vt:lpstr>
      <vt:lpstr>Summary</vt:lpstr>
      <vt:lpstr>Voltage identifiable</vt:lpstr>
      <vt:lpstr>Common to Voltage</vt:lpstr>
      <vt:lpstr>Common to business</vt:lpstr>
      <vt:lpstr>Unallocable Assets</vt:lpstr>
      <vt:lpstr>O&amp;M</vt:lpstr>
      <vt:lpstr>Employee Cost</vt:lpstr>
      <vt:lpstr>R&amp;M Cost</vt:lpstr>
      <vt:lpstr>A&amp;G Cost</vt:lpstr>
      <vt:lpstr>Employee and Network</vt:lpstr>
      <vt:lpstr>'F10 (IT)'!Print_Area</vt:lpstr>
      <vt:lpstr>'F11 (NTI)'!Print_Area</vt:lpstr>
      <vt:lpstr>'F12'!Print_Area</vt:lpstr>
      <vt:lpstr>F12.1!Print_Area</vt:lpstr>
      <vt:lpstr>'F13'!Print_Area</vt:lpstr>
      <vt:lpstr>F13.1!Print_Area</vt:lpstr>
      <vt:lpstr>F13.2!Print_Area</vt:lpstr>
      <vt:lpstr>F13.3!Print_Area</vt:lpstr>
      <vt:lpstr>F13.4!Print_Area</vt:lpstr>
      <vt:lpstr>'F14'!Print_Area</vt:lpstr>
      <vt:lpstr>'F15'!Print_Area</vt:lpstr>
      <vt:lpstr>'F16'!Print_Area</vt:lpstr>
      <vt:lpstr>F16.1!Print_Area</vt:lpstr>
      <vt:lpstr>'F17'!Print_Area</vt:lpstr>
      <vt:lpstr>'F18'!Print_Area</vt:lpstr>
      <vt:lpstr>'F19'!Print_Area</vt:lpstr>
      <vt:lpstr>F2.1!Print_Area</vt:lpstr>
      <vt:lpstr>'F2.2 (Voltage wise sales)'!Print_Area</vt:lpstr>
      <vt:lpstr>'F2.3( D Losses)'!Print_Area</vt:lpstr>
      <vt:lpstr>'F2.4 (EB)'!Print_Area</vt:lpstr>
      <vt:lpstr>'F20 (Wires Availability)'!Print_Area</vt:lpstr>
      <vt:lpstr>'F22'!Print_Area</vt:lpstr>
      <vt:lpstr>'F23'!Print_Area</vt:lpstr>
      <vt:lpstr>'F25'!Print_Area</vt:lpstr>
      <vt:lpstr>'F26'!Print_Area</vt:lpstr>
      <vt:lpstr>'F2-Sales'!Print_Area</vt:lpstr>
      <vt:lpstr>F3.1!Print_Area</vt:lpstr>
      <vt:lpstr>F3.2!Print_Area</vt:lpstr>
      <vt:lpstr>F3.3!Print_Area</vt:lpstr>
      <vt:lpstr>F3.4!Print_Area</vt:lpstr>
      <vt:lpstr>F3.5!Print_Area</vt:lpstr>
      <vt:lpstr>F3.6!Print_Area</vt:lpstr>
      <vt:lpstr>F3.7!Print_Area</vt:lpstr>
      <vt:lpstr>F3.8!Print_Area</vt:lpstr>
      <vt:lpstr>'F4 (O&amp;M)'!Print_Area</vt:lpstr>
      <vt:lpstr>F4.1!Print_Area</vt:lpstr>
      <vt:lpstr>F4.2!Print_Area</vt:lpstr>
      <vt:lpstr>F4.3!Print_Area</vt:lpstr>
      <vt:lpstr>F5.1!Print_Area</vt:lpstr>
      <vt:lpstr>F5.2!Print_Area</vt:lpstr>
      <vt:lpstr>F5.3!Print_Area</vt:lpstr>
      <vt:lpstr>'F6'!Print_Area</vt:lpstr>
      <vt:lpstr>F6.1!Print_Area</vt:lpstr>
      <vt:lpstr>F7.1!Print_Area</vt:lpstr>
      <vt:lpstr>F7.2!Print_Area</vt:lpstr>
      <vt:lpstr>F7A!Print_Area</vt:lpstr>
      <vt:lpstr>F7B!Print_Area</vt:lpstr>
      <vt:lpstr>'F8'!Print_Area</vt:lpstr>
      <vt:lpstr>'F9.1(RoE)'!Print_Area</vt:lpstr>
      <vt:lpstr>'F9.2 (ROCE)'!Print_Area</vt:lpstr>
      <vt:lpstr>Index!Print_Area</vt:lpstr>
      <vt:lpstr>'F11 (NTI)'!Print_Titles</vt:lpstr>
      <vt:lpstr>'F13'!Print_Titles</vt:lpstr>
      <vt:lpstr>'F17'!Print_Titles</vt:lpstr>
      <vt:lpstr>'F1-ARR'!Print_Titles</vt:lpstr>
      <vt:lpstr>F2.1!Print_Titles</vt:lpstr>
      <vt:lpstr>'F21'!Print_Titles</vt:lpstr>
      <vt:lpstr>'F2-Sales'!Print_Titles</vt:lpstr>
      <vt:lpstr>F3.1!Print_Titles</vt:lpstr>
      <vt:lpstr>F3.2!Print_Titles</vt:lpstr>
      <vt:lpstr>F3.5!Print_Titles</vt:lpstr>
      <vt:lpstr>F3.6!Print_Titles</vt:lpstr>
      <vt:lpstr>F3.7!Print_Titles</vt:lpstr>
      <vt:lpstr>F3.8!Print_Titles</vt:lpstr>
      <vt:lpstr>F5.1!Print_Titles</vt:lpstr>
      <vt:lpstr>F5.2!Print_Titles</vt:lpstr>
      <vt:lpstr>'F6'!Print_Titles</vt:lpstr>
      <vt:lpstr>F7.2!Print_Titles</vt:lpstr>
      <vt:lpstr>'F8'!Print_Titles</vt:lpstr>
      <vt:lpstr>'F9.1(RoE)'!Print_Titles</vt:lpstr>
      <vt:lpstr>'F9.2 (ROCE)'!Print_Titles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Ravindra Jadhav</dc:creator>
  <cp:lastModifiedBy>PwC</cp:lastModifiedBy>
  <cp:lastPrinted>2023-09-25T11:07:17Z</cp:lastPrinted>
  <dcterms:created xsi:type="dcterms:W3CDTF">2023-09-05T11:26:34Z</dcterms:created>
  <dcterms:modified xsi:type="dcterms:W3CDTF">2024-09-11T03:28:38Z</dcterms:modified>
</cp:coreProperties>
</file>